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tessis\Desktop\αρχεια αιτηματων προς αναρτηση\2021\01-09-2021\αρχεία προς ανάρτηση\"/>
    </mc:Choice>
  </mc:AlternateContent>
  <xr:revisionPtr revIDLastSave="0" documentId="13_ncr:1_{5A052A51-060B-4748-8B0D-118CBD9FB684}" xr6:coauthVersionLast="46" xr6:coauthVersionMax="46" xr10:uidLastSave="{00000000-0000-0000-0000-000000000000}"/>
  <bookViews>
    <workbookView xWindow="-120" yWindow="-120" windowWidth="29040" windowHeight="15840" tabRatio="798" firstSheet="1" activeTab="11" xr2:uid="{00000000-000D-0000-FFFF-FFFF00000000}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ΕΛΕΓΧΟΜΕΝΑ'!$A$9:$X$120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ΕΛΕΓΧΟΜΕΝΑ'!$A$1:$V$132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ΛΕΣΒΟΣ!$A$1:$V$19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ΕΛΕΓΧΟΜΕΝΑ'!$A$1:$V$24</definedName>
    <definedName name="_xlnm.Print_Area" localSheetId="10">'ΡΟΔΟΣ ΜΗ ΕΛΕΓΧΟΜΕΝΑ'!$A$1:$V$24</definedName>
    <definedName name="_xlnm.Print_Area" localSheetId="5">ΣΑΜΟΣ!$A$1:$V$20</definedName>
    <definedName name="_xlnm.Print_Area" localSheetId="6">ΧΙΟΣ!$A$1:$V$12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9" i="28" l="1"/>
  <c r="X10" i="28"/>
  <c r="X8" i="28"/>
  <c r="X11" i="28"/>
  <c r="X5" i="28"/>
  <c r="X12" i="28"/>
  <c r="P49" i="1" s="1"/>
  <c r="X13" i="28"/>
  <c r="X8" i="32" l="1"/>
  <c r="E6" i="28" l="1"/>
  <c r="E5" i="28"/>
  <c r="E4" i="28"/>
  <c r="Q49" i="1" l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K49" i="30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M47" i="30" s="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E6" i="32"/>
  <c r="E5" i="32"/>
  <c r="G49" i="30" s="1"/>
  <c r="E4" i="32"/>
  <c r="F49" i="30" s="1"/>
  <c r="L47" i="30"/>
  <c r="E6" i="31"/>
  <c r="E5" i="31"/>
  <c r="G47" i="30" s="1"/>
  <c r="E4" i="31"/>
  <c r="F47" i="30" s="1"/>
  <c r="E5" i="27"/>
  <c r="D50" i="30"/>
  <c r="E7" i="32" l="1"/>
  <c r="E49" i="30" s="1"/>
  <c r="K47" i="30"/>
  <c r="E7" i="28"/>
  <c r="X7" i="28"/>
  <c r="X11" i="13" l="1"/>
  <c r="N18" i="1" s="1"/>
  <c r="X10" i="13"/>
  <c r="O18" i="1" s="1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N49" i="1"/>
  <c r="O49" i="1"/>
  <c r="I49" i="1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X4" i="13"/>
  <c r="J18" i="1" s="1"/>
  <c r="X1" i="13"/>
  <c r="E5" i="13"/>
  <c r="E4" i="13"/>
  <c r="K18" i="1" l="1"/>
  <c r="E7" i="13"/>
  <c r="E7" i="26"/>
  <c r="E44" i="1" s="1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<sst xmlns="http://schemas.openxmlformats.org/spreadsheetml/2006/main" count="3669" uniqueCount="1031">
  <si>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</si>
  <si>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</si>
  <si>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</si>
  <si>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</si>
  <si>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</si>
  <si>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</si>
  <si>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</si>
  <si>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</si>
  <si>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</si>
  <si>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</si>
  <si>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</si>
  <si>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</si>
  <si>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</si>
  <si>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</si>
  <si>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</si>
  <si>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</si>
  <si>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</si>
  <si>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</si>
  <si>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</si>
  <si>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</si>
  <si>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</si>
  <si>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</si>
  <si>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</si>
  <si>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</si>
  <si>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</si>
  <si>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</si>
  <si>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</si>
  <si>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</si>
  <si>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</si>
  <si>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</si>
  <si>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</si>
  <si>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</si>
  <si>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</si>
  <si>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</si>
  <si>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</si>
  <si>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</si>
  <si>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</si>
  <si>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</si>
  <si>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</si>
  <si>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</si>
  <si>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</si>
  <si>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</si>
  <si>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</si>
  <si>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</si>
  <si>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</si>
  <si>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</si>
  <si>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</si>
  <si>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</si>
  <si>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</si>
  <si>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</si>
  <si>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</si>
  <si>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</si>
  <si>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</si>
  <si>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</si>
  <si>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</si>
  <si>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</si>
  <si>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</si>
  <si>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</si>
  <si>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</si>
  <si>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</si>
  <si>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</si>
  <si>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</si>
  <si>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</si>
  <si>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</si>
  <si>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</si>
  <si>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</si>
  <si>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</si>
  <si>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</si>
  <si>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</si>
  <si>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</si>
  <si>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</si>
  <si>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</si>
  <si>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</si>
  <si>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</si>
  <si>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</si>
  <si>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</si>
  <si>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</si>
  <si>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</si>
  <si>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</si>
  <si>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</si>
  <si>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</si>
  <si>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</si>
  <si>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</si>
  <si>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</si>
  <si>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</si>
  <si>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</si>
  <si>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</si>
  <si>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</si>
  <si>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</si>
  <si>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</si>
  <si>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</si>
  <si>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</si>
  <si>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</si>
  <si>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</si>
  <si>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</si>
  <si>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</si>
  <si>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</si>
  <si>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</si>
  <si>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</si>
  <si>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</si>
  <si>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</si>
  <si>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</si>
  <si>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</si>
  <si>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</si>
  <si>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</si>
  <si>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</si>
  <si>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</si>
  <si>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</si>
  <si>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</si>
  <si>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</si>
  <si>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</si>
  <si>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</si>
  <si>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</si>
  <si>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</si>
  <si>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</si>
  <si>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</si>
  <si>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</si>
  <si>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</si>
  <si>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</si>
  <si>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</si>
  <si>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</si>
  <si>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</si>
  <si>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</si>
  <si>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</si>
  <si>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</si>
  <si>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</si>
  <si>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</si>
  <si>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</si>
  <si>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</si>
  <si>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</si>
  <si>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</si>
  <si>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</si>
  <si>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</si>
  <si>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</si>
  <si>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</si>
  <si>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</si>
  <si>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</si>
  <si>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</si>
  <si>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</si>
  <si>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</si>
  <si>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</si>
  <si>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</si>
  <si>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</si>
  <si>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</si>
  <si>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</si>
  <si>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</si>
  <si>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</si>
  <si>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</si>
  <si>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</si>
  <si>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</si>
  <si>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</si>
  <si>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</si>
  <si>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</si>
  <si>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</si>
  <si>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</si>
  <si>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</si>
  <si>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</si>
  <si>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</si>
  <si>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</si>
  <si>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</si>
  <si>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</si>
  <si>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</si>
  <si>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</si>
  <si>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</si>
  <si>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</si>
  <si>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</si>
  <si>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</si>
  <si>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</si>
  <si>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</si>
  <si>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</si>
  <si>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</si>
  <si>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</si>
  <si>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</si>
  <si>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</si>
  <si>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</si>
  <si>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</si>
  <si>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</si>
  <si>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</si>
  <si>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</si>
  <si>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</si>
  <si>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</si>
  <si>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</si>
  <si>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</si>
  <si>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</si>
  <si>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</si>
  <si>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</si>
  <si>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</si>
  <si>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</si>
  <si>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</si>
  <si>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</si>
  <si>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</si>
  <si>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</si>
  <si>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</si>
  <si>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</si>
  <si>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</si>
  <si>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</si>
  <si>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</si>
  <si>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</si>
  <si>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</si>
  <si>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</si>
  <si>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</si>
  <si>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</si>
  <si>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</si>
  <si>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</si>
  <si>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</si>
  <si>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</si>
  <si>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</si>
  <si>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</si>
  <si>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</si>
  <si>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</si>
  <si>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</si>
  <si>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</si>
  <si>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</si>
  <si>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</si>
  <si>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</si>
  <si>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</si>
  <si>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</si>
  <si>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</si>
  <si>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</si>
  <si>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</si>
  <si>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</si>
  <si>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</si>
  <si>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</si>
  <si>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</si>
  <si>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</si>
  <si>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</si>
  <si>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</si>
  <si>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</si>
  <si>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</si>
  <si>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</si>
  <si>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</si>
  <si>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</si>
  <si>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</si>
  <si>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</si>
  <si>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</si>
  <si>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</si>
  <si>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</si>
  <si>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</si>
  <si>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</si>
  <si>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</si>
  <si>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</si>
  <si>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</si>
  <si>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</si>
  <si>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</si>
  <si>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</si>
  <si>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</si>
  <si>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</si>
  <si>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</si>
  <si>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</si>
  <si>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</si>
  <si>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</si>
  <si>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</si>
  <si>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</si>
  <si>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</si>
  <si>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</si>
  <si>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</si>
  <si>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</si>
  <si>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</si>
  <si>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</si>
  <si>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</si>
  <si>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</si>
  <si>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</si>
  <si>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</si>
  <si>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</si>
  <si>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</si>
  <si>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</si>
  <si>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</si>
  <si>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</si>
  <si>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</si>
  <si>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</si>
  <si>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</si>
  <si>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</si>
  <si>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</si>
  <si>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</si>
  <si>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</si>
  <si>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</si>
  <si>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</si>
  <si>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</si>
  <si>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</si>
  <si>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</si>
  <si>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</si>
  <si>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</si>
  <si>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</si>
  <si>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</si>
  <si>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</si>
  <si>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</si>
  <si>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</si>
  <si>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</si>
  <si>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</si>
  <si>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</si>
  <si>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</si>
  <si>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</si>
  <si>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</si>
  <si>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</si>
  <si>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</si>
  <si>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</si>
  <si>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</si>
  <si>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</si>
  <si>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</si>
  <si>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</si>
  <si>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</si>
  <si>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</si>
  <si>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</si>
  <si>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</si>
  <si>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</si>
  <si>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</si>
  <si>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</si>
  <si>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</si>
  <si>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</si>
  <si>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</si>
  <si>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</si>
  <si>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</si>
  <si>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</si>
  <si>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</si>
  <si>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</si>
  <si>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</si>
  <si>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</si>
  <si>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</si>
  <si>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</si>
  <si>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</si>
  <si>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</si>
  <si>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</si>
  <si>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</si>
  <si>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</si>
  <si>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</si>
  <si>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</si>
  <si>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</si>
  <si>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</si>
  <si>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</si>
  <si>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</si>
  <si>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</si>
  <si>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</si>
  <si>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</si>
  <si>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</si>
  <si>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</si>
  <si>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</si>
  <si>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</si>
  <si>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</si>
  <si>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</si>
  <si>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</si>
  <si>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</si>
  <si>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</si>
  <si>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</si>
  <si>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</si>
  <si>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</si>
  <si>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</si>
  <si>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</si>
  <si>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</si>
  <si>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</si>
  <si>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</si>
  <si>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</si>
  <si>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</si>
  <si>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</si>
  <si>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</si>
  <si>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</si>
  <si>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</si>
  <si>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</si>
  <si>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</si>
  <si>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</si>
  <si>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</si>
  <si>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</si>
  <si>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</si>
  <si>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</si>
  <si>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</si>
  <si>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</si>
  <si>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</si>
  <si>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</si>
  <si>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</si>
  <si>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</si>
  <si>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</si>
  <si>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</si>
  <si>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</si>
  <si>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</si>
  <si>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</si>
  <si>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</si>
  <si>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</si>
  <si>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</si>
  <si>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</si>
  <si>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</si>
  <si>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</si>
  <si>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</si>
  <si>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</si>
  <si>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</si>
  <si>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</si>
  <si>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</si>
  <si>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</si>
  <si>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</si>
  <si>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</si>
  <si>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</si>
  <si>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</si>
  <si>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</si>
  <si>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</si>
  <si>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</si>
  <si>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</si>
  <si>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</si>
  <si>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</si>
  <si>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</si>
  <si>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</si>
  <si>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</si>
  <si>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</si>
  <si>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</si>
  <si>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</si>
  <si>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</si>
  <si>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</si>
  <si>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</si>
  <si>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</si>
  <si>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</si>
  <si>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</si>
  <si>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</si>
  <si>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</si>
  <si>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</si>
  <si>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</si>
  <si>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</si>
  <si>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</si>
  <si>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</si>
  <si>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</si>
  <si>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</si>
  <si>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</si>
  <si>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</si>
  <si>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</si>
  <si>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</si>
  <si>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</si>
  <si>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</si>
  <si>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</si>
  <si>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</si>
  <si>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</si>
  <si>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</si>
  <si>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</si>
  <si>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</si>
  <si>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</si>
  <si>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</si>
  <si>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</si>
  <si>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</si>
  <si>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</si>
  <si>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</si>
  <si>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</si>
  <si>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</si>
  <si>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</si>
  <si>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</si>
  <si>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</si>
  <si>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</si>
  <si>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</si>
  <si>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</si>
  <si>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</si>
  <si>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</si>
  <si>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</si>
  <si>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</si>
  <si>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</si>
  <si>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</si>
  <si>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</si>
  <si>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</si>
  <si>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</si>
  <si>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</si>
  <si>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</si>
  <si>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</si>
  <si>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</si>
  <si>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</si>
  <si>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</si>
  <si>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</si>
  <si>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</si>
  <si>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</si>
  <si>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</si>
  <si>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</si>
  <si>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</si>
  <si>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</si>
  <si>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</si>
  <si>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</si>
  <si>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</si>
  <si>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</si>
  <si>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</si>
  <si>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</si>
  <si>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</si>
  <si>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</si>
  <si>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</si>
  <si>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</si>
  <si>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</si>
  <si>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</si>
  <si>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</si>
  <si>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</si>
  <si>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</si>
  <si>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</si>
  <si>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</si>
  <si>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</si>
  <si>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</si>
  <si>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</si>
  <si>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</si>
  <si>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</si>
  <si>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</si>
  <si>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</si>
  <si>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</si>
  <si>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</si>
  <si>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</si>
  <si>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</si>
  <si>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</si>
  <si>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</si>
  <si>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</si>
  <si>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</si>
  <si>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</si>
  <si>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</si>
  <si>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</si>
  <si>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</si>
  <si>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</si>
  <si>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</si>
  <si>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</si>
  <si>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</si>
  <si>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</si>
  <si>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</si>
  <si>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</si>
  <si>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</si>
  <si>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</si>
  <si>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</si>
  <si>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</si>
  <si>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</si>
  <si>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</si>
  <si>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</si>
  <si>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</si>
  <si>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</si>
  <si>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</si>
  <si>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</si>
  <si>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</si>
  <si>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</si>
  <si>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</si>
  <si>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</si>
  <si>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</si>
  <si>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</si>
  <si>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</si>
  <si>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</si>
  <si>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</si>
  <si>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ΘΑΛΗΣ ΠΕΡΙΒΑΛΛΟΝΤΙΚΕΣ ΥΠΗΡΕΣΙΕΣ Α.Ε.</t>
  </si>
  <si>
    <t>66</t>
  </si>
  <si>
    <t>ΠΕΡΑ ΓΑΛΗΝΟΙ</t>
  </si>
  <si>
    <t>ΚΡΕΤΑ ΦΑΡΜ  A.B.E.E.</t>
  </si>
  <si>
    <t>3722</t>
  </si>
  <si>
    <t>ΛΑΤΖΙΜΑ-ΔΗΜΟΥ ΑΡΚΑΔΙΟΥ-Π.Ε. ΡΕΘΥΜΝΟΥ</t>
  </si>
  <si>
    <t>ΓΑΙΟΔΥΝΑΜΙΚΗ ΑΡΤΕΜΙΣ ΔΥΟ ΕΠΕ</t>
  </si>
  <si>
    <t>ΒΙΟΑΕΡΙΟ ΚΡΗΤΗΣ ΕΝΕΡΓΕΙΑΚΗ ΕΤΕΡΟΡΡΥΘΜΗ ΕΤΑΙΡΕΙΑ</t>
  </si>
  <si>
    <t>22</t>
  </si>
  <si>
    <t>ΚΕΝΤΡΟΥΛΑΚΙ ΠΕΡ. ΣΚΙΝΙΑ- ΔΗΜΟΥ ΜΙΝΩΑ- ΗΡΑΚΛΕΙΟΥ</t>
  </si>
  <si>
    <t>23</t>
  </si>
  <si>
    <t>ΑΜΥΓΔΑΛΙΕΣ ΒΑΓΙΩΝΑΣ- ΔΗΜΟΥ ΓΟΡΤΥΝΑΣ- ΗΡΑΚΛΕΙΟΥ</t>
  </si>
  <si>
    <t>24</t>
  </si>
  <si>
    <t>ΝΤΑΟΥΣΟ- ΔΗΜΟΣ ΣΗΤΕΙΑΣ- ΛΑΣΙΘΙΟΥ</t>
  </si>
  <si>
    <t>ΚΑΛΟΓΕΡΑΚΗΣ Ε. ΜΑΡΗΣ Ε. ΠΟΥΝΤΟΥΡΑΚΗΣ Α. ΤΡΟΥΛΗΣ Ε. ΤΡΟΥΛΗΣ Κ. Ο.Ε."ΒΙΟΔΙΑΧΕΙΡΙΣΗ ΑΓΡΟΤΟΚΤΗΝΟΤΡΟΦΙΚΩ</t>
  </si>
  <si>
    <t>25</t>
  </si>
  <si>
    <t>ΚΑΤΩ ΚΕΝΤΑ- ΔΗΜΟΣ ΓΟΡΤΥΝΑΣ- ΗΡΑΚΛΕΟΥ</t>
  </si>
  <si>
    <t>ΒΙΟΜΕΘΑΝΙΟ ΚΡΗΤΗΣ - ΕΝΕΡΓΕΙΑΚΗ ΕΤΕΡΟΡΡΥΘΜΗ ΕΤΑΙΡΕΙΑ</t>
  </si>
  <si>
    <t>26</t>
  </si>
  <si>
    <t>ΑΜΜΟΥΔΑΡΕΣ- ΔΗΜΟΣ ΑΡΧΑΝΩΝ- ΗΡΑΚΛΕΙΟΥ</t>
  </si>
  <si>
    <t>WIND AND GAS ΚΟΥΜΠΕΝΑΚΗΣ ΕΝΕΡΓΕΙΑΚΗ EΠΕ ΚΑΙ ΣΙΑ Ε.Ε.</t>
  </si>
  <si>
    <t>27</t>
  </si>
  <si>
    <t>ΒΑΛΙΑΝΑ- ΔΗΜΟΣ ΓΟΡΤΥΝΑΣ- ΗΡΑΚΛΕΙΟΥ</t>
  </si>
  <si>
    <t>28</t>
  </si>
  <si>
    <t>ΤΣΙΓΚΡΙΝΙΑ- ΔΗΜΟΣ ΓΟΡΤΥΝΑΣ- ΗΡΑΚΛΕΙΟΥ</t>
  </si>
  <si>
    <t>29</t>
  </si>
  <si>
    <t>30</t>
  </si>
  <si>
    <t>ΜΕΓΑΛΟ ΟΛΙΣΜΑ- ΔΗΜΟΣ ΑΡΧΑΝΩΝ- ΗΡΑΚΛΕΙΟΥ</t>
  </si>
  <si>
    <t>31</t>
  </si>
  <si>
    <t>ΠΑΛΙΟΜΑΝΤΡΕΣ- Δ.Δ. ΒΩΡΩΝ- ΔΗΜΟΣ ΦΑΙΣΤΟΥ- ΗΡΑΚΛΕΙΟΥ</t>
  </si>
  <si>
    <t>32</t>
  </si>
  <si>
    <t>ΚΑΛΑΡΙΤΗΣ- ΔΗΜΟΣ ΑΓΙΟΥ ΝΙΚΟΛΑΟΥ- ΛΑΣΙΘΙΟΥ</t>
  </si>
  <si>
    <t>ΠΑΠΑΗΛΙΟΥ &amp; ΣΙΑ ΟΕ</t>
  </si>
  <si>
    <t>ΚΕΡΑΜΕΙΑΝΑΚΗΣ  ΕΛΕΥΘΕΡΙΟΣ  &amp; ΣΙΑ ΟΕ</t>
  </si>
  <si>
    <t>70</t>
  </si>
  <si>
    <t>ΣΟΧΩΡΑ - ΜΕΓΑΛΟ- Δ.Δ.ΑΛΙΚΙΑΝΩΝ Δ.ΠΛΑΤΑΝΙΑ ΧΑΝΙΩΝ</t>
  </si>
  <si>
    <t>TECHNOSYSTEM ΜΟΝΟΠΡΟΣΩΠΗ ΕΤΑΙΡΕΙΑ ΠΕΡΙΟΡΙΣΜΕΝΗΣ ΕΥΘΥΝΗΣ</t>
  </si>
  <si>
    <t>71</t>
  </si>
  <si>
    <t>ΕΝΤΟΣ ΟΙΚΙΣΜΟΥ ΒΡΥΣΣΕΣ- ΔΗΜΟΣ ΠΛΑΤΑΝΙΑ- ΧΑΝΙΑ</t>
  </si>
  <si>
    <t>72</t>
  </si>
  <si>
    <t>ΕΝΤΟΣ ΟΙΚΙΣΜΟΥ ΣΚΙΝΕ- ΔΗΜΟΣ ΠΛΑΤΑΝΙΑΣ- ΧΑΝΙΑ</t>
  </si>
  <si>
    <t>SUNSHINE ΕΝΕΡΓΕΙΑΚΑ ΠΑΡΚΑ ΕΤΑΙΡΕΙΑ ΠΕΡΙΟΡΙΣΜΕΝΗΣ ΕΥΘΥΝΗΣ ( Δ.Τ.  SUNSHINE ΕΝΕΡΓΕΙΑΚΑ ΠΑΡΚΑ Ε.Π.Ε.)</t>
  </si>
  <si>
    <t>73</t>
  </si>
  <si>
    <t>ΝΙΚΗΤΑ ΜΕΤΟΧΙ- ΔΗΜΟΣ ΜΙΝΩΑ- ΗΡΑΚΛΕΙΟΥ</t>
  </si>
  <si>
    <t>ΜΑΛΑΓΑΡΔΗΣ ΓΕΩΡΓΙΟΣ - ΜΑΛΑΓΑΡΔΗΣ ΕΜΜΑΝΟΥΗΛ Ο.Ε.</t>
  </si>
  <si>
    <t>75</t>
  </si>
  <si>
    <t>ΕΚΤΟΣ ΟΙΚΙΣΜΟΥ ΜΕΛΙΔΟΝΙΟΥ- ΔΗΜΟΣ ΜΗΛΟΠΟΤΑΜΟΥ ΡΕΘΥΜΝΟΥ</t>
  </si>
  <si>
    <t>84</t>
  </si>
  <si>
    <t>ΜΑΡΟΥΛΗ &amp; ΣΙΑ Ο.Ε.</t>
  </si>
  <si>
    <t>87</t>
  </si>
  <si>
    <t>ΘΕΣΗ ΠΛΑΚΟΥΡΗ- ΗΡΑΚΛΕΙΟ</t>
  </si>
  <si>
    <t>88</t>
  </si>
  <si>
    <t>ΑΧΕΡΟΣΑΚΙ ANANΕΩΣΙΜΕΣ ΠΗΓΕΣ ΕΝΕΡΓΕΙΑΣ ΜΟΝ/ΠΗ Ε.Π.Ε.</t>
  </si>
  <si>
    <t>89</t>
  </si>
  <si>
    <t>ΟΙΚ. ΒΑΣΙΛΙΚΗΣ- ΗΡΑΚΛΕΙΟ</t>
  </si>
  <si>
    <t>ΛΙΑΣΚΟΣ ΕΝΕΡΓΕΙΑΚΗ ΜΟΝΟΠΡΟΣΩΠΗ ΕΤΑΙΡΕΙΑ Ε.Π.Ε.</t>
  </si>
  <si>
    <t>90</t>
  </si>
  <si>
    <t>ΒΟΘΩΝΟΙ - ΠΛΑΤΥΒΟΛΑ-ΔΗΜΟΣ ΣΗΤΕΙΑΣ- ΛΑΣΙΘΙΟΥ</t>
  </si>
  <si>
    <t>91</t>
  </si>
  <si>
    <t>ΔΑΣΟΣ ΠΙΣΚΟΚΕΦΑΛΟΥ- ΔΗΜΟΣ ΣΗΤΕΙΑΣ- ΛΑΣΙΘΙΟΥ</t>
  </si>
  <si>
    <t>ΔΑΡΒΙΝΟΣ ΣΥΜΒΟΥΛΟΙ ΠΡΑΣΙΝΗΣ ΑΝΑΠΤΥΞΗΣ ΜΟΝ/ΠΗ ΕΠΕ</t>
  </si>
  <si>
    <t>92</t>
  </si>
  <si>
    <t>ΛΑΤΣΙΔΑ- ΔΗΜΟΣ ΑΓΙΟΥ ΝΙΚΟΛΑΟΥ- ΛΑΣΙΘΙΟΥ</t>
  </si>
  <si>
    <t>93</t>
  </si>
  <si>
    <t>ΚΟΠΡΟΚΕΦΑΛΙ- ΔΗΜΟΣ ΑΓΙΟΥ ΝΙΚΟΛΑΟΥ-ΛΑΣΙΘΙΟΥ</t>
  </si>
  <si>
    <t>94</t>
  </si>
  <si>
    <t>ΚΑΤΩ ΣΟΠΑΤΑ- ΔΗΜΟΣ ΜΙΝΩΑ- ΗΡΑΚΛΕΙΟ</t>
  </si>
  <si>
    <t>95</t>
  </si>
  <si>
    <t>ΜΑΚΡΙΕΣ ΠΕΖΟΥΛΕΣ- ΔΗΜΟΣ ΑΓΙΟΥ ΝΙΚΟΛΑΟΥ</t>
  </si>
  <si>
    <t>ΜΠΡΑΟΥΔΑΚΗ ΑΝΑΣΤΑΣΙΑ  &amp; ΣΙΑ Ε.Ε.</t>
  </si>
  <si>
    <t>96</t>
  </si>
  <si>
    <t>ΛΥΔΙΑ Δ.Δ.ΑΛΙΚΙΑΝΟΥ Δ.ΠΛΑΤΑΝΙΑ Ν.ΧΑΝΙΩΝ</t>
  </si>
  <si>
    <t>ΜΠΟΤΖΑΚΗΣ ΑΕΒΒΤΞΕ</t>
  </si>
  <si>
    <t>100</t>
  </si>
  <si>
    <t>ΕΚΤΟΣ ΟΙΚΙΣΜΟΥ ΚΤΗΜ. ΠΕΡΙΦ. ΑΛΑΓΝΙΟΥ- ΔΗΜΟΣ ΑΡΧΑΝΩΝ- ΗΡΑΚΛΕΙΟΥ</t>
  </si>
  <si>
    <t>BMCAA I.K.E.</t>
  </si>
  <si>
    <t>103</t>
  </si>
  <si>
    <t>ΚΑΠΑΡΙΑΔΕΣ ΕΚΤΟΣ ΟΙΚ. ΧΑΡΑΚΑΣ- ΔΗΜΟΣ ΑΡΧΑΝΩΝ</t>
  </si>
  <si>
    <t>ΤΣΟΥΔΕΡΟΣ ΕΥΑΓΓΕΛΟΣ Ε.Π.Ε. (ΔΤ ΤΣΟΥΔΕΡΟΣ Ε.Π.Ε)</t>
  </si>
  <si>
    <t>104</t>
  </si>
  <si>
    <t>ΜΑΖΕ ΑΣΩΜΑΤΟΥ- Δ.ΑΓ. ΒΑΣΙΛΕΙΟΥ- Ν.ΡΕΘΥΜΝΟΥ</t>
  </si>
  <si>
    <t>ΠΕΤΡΑΚΗΣ Κ.-ΠΕΤΡΑΚΗΣ Ε. Ο.Ε.</t>
  </si>
  <si>
    <t>105</t>
  </si>
  <si>
    <t>ΣΠΗΛΙΑΡΑ Ή ΦΑΡΑΓΓΙ ΕΚΤΟΣ ΟΙΚ. ΓΚΑΓΚΑΛΩΝ- ΔΗΜΟΣ ΓΟΡΤΥΝΑΣ- ΗΡΑΚΛΕΙΟ</t>
  </si>
  <si>
    <t>LUMINOSA ΑΝΩΝΥΜΗ ΕΝΕΡΓΕΙΑΚΗ ΕΤΑΙΡΕΙΑ</t>
  </si>
  <si>
    <t>122</t>
  </si>
  <si>
    <t>ΦΟΥΣΚΑΛΗ ΛΑΚΚΟΣ ΕΚΤΟΣ ΟΙΚ. ΑΓΙΑΣ ΤΡΙΑΔΑΣ ΝΟΜΟΣ ΡΕΘΥΜΝΟΥ</t>
  </si>
  <si>
    <t>125</t>
  </si>
  <si>
    <t>ΜΥΛΟΣ ΣΤΑΥΡΩΜΕΝΟΥ- ΔΗΜΟΣ ΣΗΤΕΙΑΣ- ΛΑΣΙΘΙΟΥ</t>
  </si>
  <si>
    <t>ΚΟΝΤΟΓΙΑΝΝΑΚΗΣ ΑΛΕΞΑΝΔΡΟΣ</t>
  </si>
  <si>
    <t>126</t>
  </si>
  <si>
    <t>ENERGY BIOWOOD PRIVATE COMPANY</t>
  </si>
  <si>
    <t>127</t>
  </si>
  <si>
    <t>ΡΟΥΒΑΔΕΣ- ΔΗΜΟΣ ΑΡΧΑΝΩΝ- ΗΡΑΚΛΕΙΟΥ</t>
  </si>
  <si>
    <t>ENTEC ΒΙΟΜΑΖΑ ΧΑΡΑΚΑ ΙΔΙΩΤΙΚΗ ΚΕΦΑΛΑΙΟΥΧΙΚΗ ΕΤΑΙΡΙΑ</t>
  </si>
  <si>
    <t>128</t>
  </si>
  <si>
    <t>ΣΦΑΚΙΑΝΑΚΗ ΜΥΛΟΣ- ΔΗΜΟΣ ΑΡΧΑΝΩΝ- ΗΡΑΚΛΕΙΟΥ</t>
  </si>
  <si>
    <t>ΑΚΥΡΩΣΗ ΛΟΓΩ ΜΗ ΠΡΟΣΚΟΜΙΣΗΣ  ΕΓΓΥΗΤΙΚΗΣ ΕΩΣ 29.02.2016* Δεν μπορούν να καταθέσουν νέο αίτημα έως   1/02/2017</t>
  </si>
  <si>
    <t>EXTRA BIOMASS SINGLE MEMBER PRIVATE COMPANY</t>
  </si>
  <si>
    <t>129</t>
  </si>
  <si>
    <t>ΦΟΥΝΤΑΝΑ- ΔΗΜΟΣ ΓΟΡΤΥΝΑΣ- ΗΡΑΚΛΕΙΟ</t>
  </si>
  <si>
    <t>ENTEC BIOMASS ENERGY FIVE PRIVATE COMPANY</t>
  </si>
  <si>
    <t>130</t>
  </si>
  <si>
    <t>ΚΟΠΑΝΑΔΕΣ- ΔΗΜΟΣ ΦΑΙΣΤΟΥ- ΗΡΑΚΛΕΙΟ</t>
  </si>
  <si>
    <t>Η υπ΄αριθ.ΥΠΕΚΑ/ 11349/14.4.2015  Απόφαση ακύρωσης της Ε.Π.Ο.ΑΚΥΡΩΣΗ ΛΟΓΩ ΜΗ ΠΡΟΣΚΟΜΙΣΗΣ ΕΓΓΥΗΤΙΚΗΣ Εως 29.02.2016Δεν μπορούν να καταθέσουν νέο αίτημα έως   1/02/2017</t>
  </si>
  <si>
    <t>ENTEC ΒΙΟΜΑΖΑ ΑΣΗΜΙΟΥ ΙΔΙΩΤΙΚΗ ΚΕΦΑΛΑΙΟΥΧΙΚΗ ΕΤΑΙΡΕΙΑ</t>
  </si>
  <si>
    <t>131</t>
  </si>
  <si>
    <t>ΜΠΑΜΠΑΛΙΑΝΑ- ΔΗΜΟΣ ΓΟΡΤΥΝΑΣ- ΗΡΑΚΛΕΙΟ</t>
  </si>
  <si>
    <t>Μ. ΜΠΟΥΤΣΑΚΗΣ - Γ. ΓΙΑΤΡΑΚΟΣ &amp; ΣΙΑ Ο.Ε.</t>
  </si>
  <si>
    <t>132</t>
  </si>
  <si>
    <t>ΜΑΝΤΑΛΟΥΤΣΑ- ΔΗΜΟΣ ΙΕΡΑΠΕΤΡΑΣ- ΛΑΣΙΘΙΟΥ</t>
  </si>
  <si>
    <t>ΚΟΥΤΕΝΤΑΚΗ ΜΑΡΙΑ</t>
  </si>
  <si>
    <t>133</t>
  </si>
  <si>
    <t>ΤΣΑΜΠΑΝΤΑΝΗ- ΔΗΜΟΣ ΓΟΡΤΥΝΑΣ</t>
  </si>
  <si>
    <t>ΚΟΥΛΟΥΚΑΚΟΣ ΗΛΙΑΣ</t>
  </si>
  <si>
    <t>136</t>
  </si>
  <si>
    <t>ΘΕΣΗ ΦΟΥΣΚΑΛΗ ΛΑΚΚΟΣ Δ.Δ. ΜΕΣΗΣ Δ.ΡΕΘΥΜΝΟΥ</t>
  </si>
  <si>
    <t>137</t>
  </si>
  <si>
    <t>ΜΠΡΙΝΤΑΛΟΣ ΙΩΑΝΝΗΣ</t>
  </si>
  <si>
    <t>138</t>
  </si>
  <si>
    <t>ΤΖΑΒΙΔΟ- Δ.Δ. ΑΓΙΟΥ ΜΥΡΩΝΑ- ΔΗΜΟΣ ΗΡΑΚΛΕΙΟΥ</t>
  </si>
  <si>
    <t>ΝΙΚΗΦΟΡΟΣ ΑΠΟΣΤΟΛΟΣ - ΝΙΚΗΦΟΡΟΣ ΒΑΣΙΛΕΙΟΣ Ο.Ε.</t>
  </si>
  <si>
    <t>139</t>
  </si>
  <si>
    <t>ΠΛΑΤΕΣ- Δ.Δ. ΜΕΛΙΝΟΔΙΟΥ- ΔΗΜΟΣ ΜΥΛΟΠΟΤΑΜΟΥ- ΡΕΘΥΜΝΟ</t>
  </si>
  <si>
    <t>ΕΛΕΝΗ ΣΦΑΚΙΑΝΑΚΗ - ΞΗΜΕΡΗ</t>
  </si>
  <si>
    <t>152</t>
  </si>
  <si>
    <t>ΜΠΕΡΤΟ- ΤΖΕΡΜΙΑΔΟΥ ΔΗΜΟΣ ΟΡΟΠΕΔΙΟΥ ΛΑΣΙΘΙΟΥ</t>
  </si>
  <si>
    <t>ΗΛΙΟΕΝΕΡΓΕΙΑΚΗ ΑΝΩΝΥΜΗ ΕΤΑΙΡΕΙΑ  ΜΕΛΕΤΩΝ - ΕΦΑΡΜΟΓΩΝ - ΑΝΤΙΠΡΟΣΩΠΕΥΣΗΣ  &amp; ΕΜΠΟΡΙΑΣ  ΕΝΕΡΓΕΙΑΚΩΝ ΚΑΙ</t>
  </si>
  <si>
    <t>153</t>
  </si>
  <si>
    <t>ΠΑΠΟΥΡΑ ΕΚΤΟΣ ΟΙΚ. ΔΗΜΟΥ ΚΟΛΥΜΒΑΡΙΟΥ</t>
  </si>
  <si>
    <t>154</t>
  </si>
  <si>
    <t>ΒΟΛΑΣ ΛΑΖΑΡΟΣ &amp; ΣΙΑ Ε.Ε.</t>
  </si>
  <si>
    <t>155</t>
  </si>
  <si>
    <t>156</t>
  </si>
  <si>
    <t>ΧΑΛΕΠΑ Δ.Ε..ΒΑΣΙΛΟΠΟΥΛΟΥ  ΚΟΛΥΜΒΑΡΙΟΥ Δ.ΠΛΑΤΑΝΙΑ ΧΑΝΙΩΝ</t>
  </si>
  <si>
    <t>GL BIOENERGY I.K.E.</t>
  </si>
  <si>
    <t>159</t>
  </si>
  <si>
    <t>ΚΟΝΤΟΛΙΟ Δ.Δ. ΠΡΟΦΗΤΗ ΗΛΙΑ- ΗΡΑΚΛΕΙΟΥ</t>
  </si>
  <si>
    <t>DK BIOENERGY I.K.E.</t>
  </si>
  <si>
    <t>160</t>
  </si>
  <si>
    <t>ΜΑΥΡΑ ΧΑΡΑΚΙΑ- ΔΗΜΟΣ ΑΛΙΚΑΡΝΑΣΣΟΥ- ΗΡΑΚΛΕΙΟ</t>
  </si>
  <si>
    <t>161</t>
  </si>
  <si>
    <t>ΔΡΑΚΟΝΕΣ ΕΚΤΟΣ ΟΙΚ. ΑΓΙΟΙ ΔΕΚΑ- ΔΗΜΟΣ ΓΟΡΤΥΝΑΣ- ΗΡΑΚΛΕΙΟ</t>
  </si>
  <si>
    <t>ΣΤΑΘΑΚΗΣ ΣΤΥΛΙΑΝΟΣ</t>
  </si>
  <si>
    <t>162</t>
  </si>
  <si>
    <t>ΤΣΑΜΙΚΗ- Δ.Δ. ΔΙΟΝΥΣΟΥ- ΔΗΜΟΣ ΚΟΦΙΝΑ- Π.Ε. ΗΡΑΚΛΕΙΟΥ</t>
  </si>
  <si>
    <t>ΧΡΗΣΤΟΥ ΜΙΧΑΗΛ</t>
  </si>
  <si>
    <t>164</t>
  </si>
  <si>
    <t>ΧΡΗΣΤΟΥ ΝΙΚΟΛΑΟΣ</t>
  </si>
  <si>
    <t>165</t>
  </si>
  <si>
    <t>ΓΕΩΡΓΑΚΟΠΟΥΛΟΥ ΑΓΓΕΛΙΚΗ</t>
  </si>
  <si>
    <t>166</t>
  </si>
  <si>
    <t>ΣΜΑΗΛΙΟ- Δ.Δ. ΛΟΥΡΩΝ- Π.Ε. ΠΥΡΓΟΣ ΗΡΕΚΛΕΙΟΥ</t>
  </si>
  <si>
    <t>GALLE - BITTSIS HENRIETTE - ALEXANDRA</t>
  </si>
  <si>
    <t>167</t>
  </si>
  <si>
    <t>ΑΝΕΒΑΛΟΥΣΑ- Δ.Δ. ΔΙΟΝΥΣΙΟΥ- ΔΗΜΟΣ ΚΟΦΙΝΑ- Π.Ε. ΠΥΡΓΟΣ ΗΡΑΚΛΕΙΟΥ</t>
  </si>
  <si>
    <t>ΥΦΑΝΤΗΣ ΑΛΕΞΑΝΔΡΟΣ &amp; ΣΙΑ Ε.Ε.</t>
  </si>
  <si>
    <t>168</t>
  </si>
  <si>
    <t>ΣΥΜΒΟΛΗ ΟΔΩΝ Λ &amp; Ρ- Ο.Τ. 3- ΒΙΠΕ ΗΡΑΚΛΕΙΟΥ</t>
  </si>
  <si>
    <t>ΒΙΟΕΝΕΡΓΕΙΑΚΟ ΚΕΝΤΡΟ ΑΝΑΝΕΩΣΙΜΩΝ ΠΗΓΩΝ ΕΝΕΡΓΕΙΑΣ ΡΕΘΥΜΝΟΥ Ε.Π.Ε.</t>
  </si>
  <si>
    <t>169</t>
  </si>
  <si>
    <t>ΔΡΥΓΙΑΔΕΣ- ΔΗΜΟΣ ΡΕΘΥΜΝΟΥ</t>
  </si>
  <si>
    <t>ΣΧΟΙΝΟΠΛΟΚΑΚΗΣ ΓΕΩΡΓΙΟΣ ΚΑΙ ΣΙΑ Ε.Ε.</t>
  </si>
  <si>
    <t>170</t>
  </si>
  <si>
    <t>ΘΕΣΗ ΤΡΟΧΑΛΙ-ΕΚΤ.ΟΙΚΙΣΜΟΥ ΑΓ.ΜΑΡΙΝΑΣ Δ. ΧΑΝΙΩΝ</t>
  </si>
  <si>
    <t>171</t>
  </si>
  <si>
    <t>ΘΕΣΗ ΒΟΥΡΚΙΑΣ-ΕΚΤ. ΟΙΚΙΣΜΟΥ ΔΑΡΑΤΣΟΥ Ν.ΚΥΔΩΝΙΑΣ Δ. ΧΑΝΙΩΝ</t>
  </si>
  <si>
    <t>ΔΙΑΛΥΝΑΣ ΑΝΩΝΥΜΗ ΕΜΠΟΡΙΚΗ, ΤΟΥΡΙΣΤΙΚΗ &amp; ΤΕΧΝΙΚΗ ΕΤΑΙΡΕΙΑ</t>
  </si>
  <si>
    <t>174</t>
  </si>
  <si>
    <t>ΤΡΟΥΛΟΣ- ΔΗΜΟΣ ΗΡΑΚΛΕΙΟΥ</t>
  </si>
  <si>
    <t>ΔΙΑΔΗΜΟΤΙΚΗ ΕΠΙΧΕΙΡΗΣΗ ΔΙΑΧΕΙΡΙΣΗΣ ΣΤΕΡΕΩΝ ΑΠΟΒΛΗΤΩΝ ΑΕ (ΟΤΑ)</t>
  </si>
  <si>
    <t>175</t>
  </si>
  <si>
    <t>ΚΟΡΑΚΙΑ ΑΚΡΩΤΗΡΙΟΥ- ΔΗΜΟΣ ΧΑΝΙΩΝ</t>
  </si>
  <si>
    <t>ΑΝΤΩΝΑΚΗΣ ΝΙΚΟΛΑΟΣ ΚΑΙ ΣΙΑ ΟΜΟΡΡΥΘΜΗ ΕΤΑΙΡΕΙΑ</t>
  </si>
  <si>
    <t>33</t>
  </si>
  <si>
    <t>ΤΡΟΧΑΛΙΑΔΕΣ- Δ.Δ. ΠΟΜΠΙΑΣ- ΔΗΜΟΣ ΦΑΙΣΤΟΥ- ΗΡΑΚΛΕΙΟΥ</t>
  </si>
  <si>
    <t>ΚΡΗΤΙΚΟ ΒΙΟΑΕΡΙΟ ΔΥΟ ΙΚΕ</t>
  </si>
  <si>
    <t>34</t>
  </si>
  <si>
    <t>Π.Ε.Ο. ΗΡΑΚΛΕΙΟΥ - ΡΕΘΥΜΝΟΥ- ΔΗΜΟΣ ΤΥΛΙΣΣΟΥ- ΗΡΑΚΛΕΙΟΥ</t>
  </si>
  <si>
    <t>ΚΡΗΤΙΚΟ ΒΙΟΑΕΡΙΟ ΕΝΑ ΙΚΕ</t>
  </si>
  <si>
    <t>35</t>
  </si>
  <si>
    <t>ΟΔΟΣ ΡΕΘΥΜΝΟΥ -ΣΠΗΛΙΟΥ- ΘΕΣΗ ΛΙΒΑΔΕΙΑ- ΔΗΜΟΣ ΑΓΙΟΥ ΒΑΣΙΛΕΙΟΥ- ΡΕΘΥΜΝΟΥ</t>
  </si>
  <si>
    <t>36</t>
  </si>
  <si>
    <t>37</t>
  </si>
  <si>
    <t>Π.Ε.Ο. ΡΕΘΥΜΝΟΥ - ΗΡΑΚΛΕΙΟΥ- ΔΗΜΟΣ ΤΥΛΙΣΣΟΥ- ΗΡΑΚΛΕΙΟΥ</t>
  </si>
  <si>
    <t>ΚΡΗΤΙΚΟ ΒΙΟΑΕΡΙΟ ΤΡΙΑ ΙΚΕ</t>
  </si>
  <si>
    <t>38</t>
  </si>
  <si>
    <t>ΘΕΣΗ ΑΝΩ ΛΑΤΖΙΜΑΣ- ΔΗΜΟΣ ΡΕΘΥΜΝΟΥ</t>
  </si>
  <si>
    <t>DS ΦΩΤΟΒΟΛΤΑΪΚΟ ΠΑΡΚΟ Ε.Π.Ε.</t>
  </si>
  <si>
    <t>40</t>
  </si>
  <si>
    <t>ΒΡΑΔΙΑΡΙ- ΜΕΤΟΧΙ- ΔΗΜΟΣ ΗΡΑΚΛΕΙΟΥ</t>
  </si>
  <si>
    <t>ΔΔΝ/4214/23.10.2018 ΚΑΤΑΠΤΩΣΗ ΕΓΓΥΗΤΙΚΗΣ-ΑΡΣΗ ΔΕΣΜΕΥΣΗΣ ΧΩΡΟΥ</t>
  </si>
  <si>
    <t>ΒΙΟΑΕΡΙΟ ΑΣΤΕΡΟΥΣΙΩΝ Ε.Π.Ε.</t>
  </si>
  <si>
    <t>41</t>
  </si>
  <si>
    <t>ΘΕΣΗ ΚΟΠΡΑΝΑ - ΔΗΜΟΣ ΓΟΡΤΥΝΑΣ- ΗΡΑΚΛΕΙΟΥ</t>
  </si>
  <si>
    <t>Γ. ΧΑΡΔΑΛΙΑΣ - Σ. ΝΤΟΥΡΟΥΝΤΑΚΗΣ ΚΑΙ ΣΙΑ Ο.Ε.</t>
  </si>
  <si>
    <t>43</t>
  </si>
  <si>
    <t>ΝΙΚΟΛΙΔΑΚΗΣ ΜΗΝΑΣ - ΠΑΠΑΔΑΚΗΣ ΓΕΩΡΓΙΟΣ Ο.Ε</t>
  </si>
  <si>
    <t>44</t>
  </si>
  <si>
    <t>ΘΕΣΗ ΦΟΙΝΙΚΙΑΣ-ΒΙΟΠΑ  ΗΡΑΚΛΕΙΟΥ</t>
  </si>
  <si>
    <t>VIGLA ΕΝΕΡΓΕΙΑΚΗ ΜΟΝ. ΙΚΕ</t>
  </si>
  <si>
    <t>45</t>
  </si>
  <si>
    <t>ΚΑΡΔΙΩΤΙΣΣΑ- Δ.Ε. ΤΥΜΠΑΚΙΟΥ Δ.ΦΑΙΣΤΟΥ Ν. ΗΡΑΚΛΕΙΟΥ</t>
  </si>
  <si>
    <t>ΝΕΚΤΑΡ ΕΤΑΙΡΕΙΑ ΠΕΡΙΟΡΙΣΜΕΝΗΣ ΕΥΘΥΝΗΣ  (Δ.Τ. ΝΕΚΤΑΡ Ε.Π.Ε.- ΗΛΙΑΚΟ ΠΑΡΚΟ)</t>
  </si>
  <si>
    <t>48</t>
  </si>
  <si>
    <t>ΛΟΥΡΙΑ ΟΡΕΙΝΟΥ- ΔΗΜΟΣ ΙΕΡΑΠΕΤΡΑΣ</t>
  </si>
  <si>
    <t>ΧΑΤΖΑΚΗΣ ΚΑΖΑΝΗΣ Ο.Ε.</t>
  </si>
  <si>
    <t>51</t>
  </si>
  <si>
    <t>ΚΑΛΟΣ ΛΑΓΟΣ- ΔΗΜΟΣ ΙΕΡΑΠΕΤΡΑΣ</t>
  </si>
  <si>
    <t>ΧΑΤΖΑΚΗΣ ΧΡΗΣΤΟΣ ΚΑΙ ΣΙΑ Ο.Ε.</t>
  </si>
  <si>
    <t>53</t>
  </si>
  <si>
    <t>ΘΕΣΗ ΑΚΡΕΒΑΤΟΥΣ-Δ.Δ.ΒΑΙΝΙΑΣ Δ. ΙΕΡΑΠΕΤΡΑΣ</t>
  </si>
  <si>
    <t>ΧΑΤΖΑΚΗ ΓΕΩΡΓΙΑ &amp; ΣΙΑ Ο.Ε.</t>
  </si>
  <si>
    <t>55</t>
  </si>
  <si>
    <t>ΘΕΣΗ ΣΩΡΟΥΣ Δ.Δ. ΧΑΜΕΖΙΟΥ- Δ.ΣΗΤΕΙΑΣ- ΛΑΣΙΘΙΟΥ</t>
  </si>
  <si>
    <t>ΑΚΥΡΩΣΗ ΑΙΤΗΜΑΤΟΣ ΛΟΓΩ ΠΑΡΕΛΕΥΣΗΣ 6ΜΗΝΟΥ ΑΠΟ ΤΗΝ ΕΚΔΟΣΗ ΤΗΣ ΟΠΣ</t>
  </si>
  <si>
    <t>ΑΦΟΙ ΚΑΖΑΝΗΣ &amp; ΣΙΑ Ο.Ε.</t>
  </si>
  <si>
    <t>57</t>
  </si>
  <si>
    <t>ΘΕΣΗ ΤΑΘΑΣ Δ.Δ. ΣΚΟΠΗΣ- Δ. ΣΗΤΕΙΑΣ ΛΑΣΙΘΙΟΥ</t>
  </si>
  <si>
    <t>ΠΕΡΝΙΕΝΤΑΚΗΣ Δ. Α.Ε.Β.Ε.</t>
  </si>
  <si>
    <t>60</t>
  </si>
  <si>
    <t>ΛΟΥΤΖΟΣ ΑΤΣΙΠΟΠΟΥΛΟΥ- ΔΗΜΟΣ ΡΕΘΥΜΝΟΥ</t>
  </si>
  <si>
    <t>61</t>
  </si>
  <si>
    <t>ΤΟΠΩΝΥΜ. ΜΑΜΑ ΑΤΣΙΠΟΠΟΥΛΟΥ-Δ.Δ.Ν.ΦΩΚΑ  Δ. ΡΕΘΥΜΝΟΥ</t>
  </si>
  <si>
    <t>ΜΙΧΑΗΛ ΖΗΔΙΑΝΑΚΗΣ</t>
  </si>
  <si>
    <t>62</t>
  </si>
  <si>
    <t>ΣΤΑΥΡΙ- ΔΗΜΟΣ ΜΙΝΩΑ- ΗΡΑΚΛΕΙΟ</t>
  </si>
  <si>
    <t>63</t>
  </si>
  <si>
    <t>ΤΣΙΦΟΥ ΛΑΚΟΥ- ΔΗΜΟΣ ΜΙΝΩΑ- ΗΡΑΚΛΕΙΟ</t>
  </si>
  <si>
    <t>64</t>
  </si>
  <si>
    <t>ΦΛΑΜΠΥΡΙΑΡΗΣ- ΔΗΜΟΣ ΑΡΧΑΝΩΝ- ΗΡΑΚΛΕΙΟ</t>
  </si>
  <si>
    <t>ΓΕΩΡΓΙΟΣ ΠΑΠΑΔΑΚΗΣ</t>
  </si>
  <si>
    <t>65</t>
  </si>
  <si>
    <t>ΦΑΝΑΡΙ- Δ.Δ. ΚΑΛΟΝΗΣ- ΗΡΑΚΛΕΙΟΥ</t>
  </si>
  <si>
    <t>ΧΑΡΟΥΛΑ ΣΤΑΥΡΑΚΑΚΗ</t>
  </si>
  <si>
    <t>ΜΑΖΑΣ ΕΚΤΟΣ ΟΙΚ. ΑΣΗΜΙΟΥ- Δ. ΓΟΡΤΥΝΑΣ ΗΡΑΚΛΕΙΟΥ</t>
  </si>
  <si>
    <t>67</t>
  </si>
  <si>
    <t>ΑΡΧΟΝΤΟΥΛΑ ΕΚΤΟΣ ΟΙΚ. ΑΣΗΜΙΟΥ- Δ. ΓΟΡΤΥΝΑΣ ΗΡΑΚΛΕΙΟΥ</t>
  </si>
  <si>
    <t>ΒΑΣΙΛΕΙΑ ΑΝΔΡΟΥΛΑΚΗ - ΕΜΜΑΝΟΥΗΛ ΑΝΔΡΟΥΛΑΚΗΣ - ΙΩΑΝΝΗΣ ΑΝΔΡΟΥΛΑΚΗΣ Ο.Ε (Δ.Τ. ΣΑΚΑ Ο.Ε)</t>
  </si>
  <si>
    <t>68</t>
  </si>
  <si>
    <t>ΘΕΣΗ ΒΡΟΝΤΑ- ΔΗΜΟΣ ΑΡΧΑΝΩΝ- ΗΡΑΚΛΕΙΟΥ</t>
  </si>
  <si>
    <t>69</t>
  </si>
  <si>
    <t>ΘΕΣΗ ΚΟΥΜΑΡΕΣ - ΠΕΝΤΕ ΕΛΙΕΣ- ΔΗΜΟΣ ΠΛΑΤΑΝΙΑΣ</t>
  </si>
  <si>
    <t>ΑΝΤΩΝΙΟΣ ΤΣΙΧΛΑΚΗΣ &amp; ΣΙΑ Ο.Ε.</t>
  </si>
  <si>
    <t>177</t>
  </si>
  <si>
    <t>ΕΚΤΟΣ ΟΙΚ. ΓΛΩΣΣΑ-ΔΗΜΟΣ ΚΟΛΥΜΒΑΡΙΟΥ</t>
  </si>
  <si>
    <t>ΑΝΤΩΝΙΟΣ ΤΣΙΧΛΑΚΗΣ ΤΟΥ ΕΛΕΥΘΕΡΙΟΥ</t>
  </si>
  <si>
    <t>176</t>
  </si>
  <si>
    <t>ΘΕΣΗ ΛΑΚΚΟΣ ΕΚΤ. ΟΙΚ. ΒΑΣΙΛΟΠΟΥΛΟΥ- Δ.ΠΛΑΤΑΝΙΑ ΧΑΝΙΩΝ</t>
  </si>
  <si>
    <t>178</t>
  </si>
  <si>
    <t>ΦΟΥΣΚΑΛΗ ΛΑΚΚΟΣ Δ.Δ. ΜΕΣΗΣ Δ. ΡΕΘΥΜΝΟΥ Ν. ΡΕΘΥΜΝΟΥ</t>
  </si>
  <si>
    <t>ΚΡΗΤΙΚΑ ΣΤΕΡΕΑ ΒΙΟΚΑΥΣΙΜΑ Ε.Π.Ε.</t>
  </si>
  <si>
    <t>183</t>
  </si>
  <si>
    <t>Τ.Κ. ΠΛΩΡΑΣ ΕΚΤΟΣ ΟΙΚ.- ΔΗΜΟΣ ΓΟΡΤΥΝΑΣ</t>
  </si>
  <si>
    <t>179</t>
  </si>
  <si>
    <t>ΦΟΥΣΚΑΛΗ ΛΑΚΚΟΣ Ο.Τ. 9 - ΒΙΟ.ΠΑ. ΡΕΘΥΜΝΟΥ</t>
  </si>
  <si>
    <t>ΒΕΡΓΕΤΑΚΗ ΟΥΡΑΝΙΑ</t>
  </si>
  <si>
    <t>497</t>
  </si>
  <si>
    <t>ΚΟΥΝΤΟΥΡΕΣ Ή ΓΚΟΥΝΤΟΥΡΕΣ- ΔΗΜΟΣ ΓΟΡΤΥΝΑΣ- ΗΡΑΚΛΕΙΟ</t>
  </si>
  <si>
    <t>ΞΑΓΟΡΑΡΑΚΗΣ ΔΗΜΗΤΡΙΟΣ</t>
  </si>
  <si>
    <t>508</t>
  </si>
  <si>
    <t>ΞΕΡΟΚΑΜΠΟΣ- ΔΗΜΟΣ ΓΟΡΤΥΝΑΣ- ΗΡΑΚΛΕΙΟ</t>
  </si>
  <si>
    <t>ΣΟΥΜΑΧΕΡ ΑΝΤΡΕΑ ΜΟΝ. ΙΚΕ</t>
  </si>
  <si>
    <t>590</t>
  </si>
  <si>
    <t>ΠΑΝΩ ΛΕΙΒΑΔΙΑ- ΔΗΜΟΣ ΑΡΧΑΝΩΝ- ΗΡΑΚΛΕΙΟ</t>
  </si>
  <si>
    <t>ΣΤΡΑΤΑΚΗΣ ΓΕΩΡΓΙΟΣ</t>
  </si>
  <si>
    <t>1061</t>
  </si>
  <si>
    <t>ΠΕΡΙΣΤΕΡΑΣ - ΑΚΡΕΒΑΤΟΙ Δ.Δ. ΙΕΡΑΠΕΤΡΑΣ- ΛΑΣΙΘΙΟΥ</t>
  </si>
  <si>
    <t>ΠΥΡΗΝΑ ENERGY O.E.</t>
  </si>
  <si>
    <t>1179</t>
  </si>
  <si>
    <t>ΕΚΤΟΣ ΟΙΚ. ΜΕΤΟΧΙ ΧΑΤΖΑΛΗ- ΠΕΡΙΟΧΗ ΝΕΡΟΚΟΥΡΟΥ- ΔΗΜΟΣ ΕΛ. ΒΕΝΙΖΕΛΟΥ- ΧΑΝΙΑ</t>
  </si>
  <si>
    <t>1444</t>
  </si>
  <si>
    <t>ΓΕΡΟΛΑΚΚΟΣ ΠΕΡΙΟΧΗ ΑΝΩ ΛΑΤΖΙΜΑΣ ΔΗΜΟΣ ΜΥΛΟΠΟΤΑΜΟΥ-Π.Ε. ΡΕΘΥΜΝΟΥ</t>
  </si>
  <si>
    <t>1506</t>
  </si>
  <si>
    <t>ΑΓΟΡΑΣΤΑ-  ΔΗΜΟΥ ΠΛΑΤΑΝΙΑ ΧΑΝΙΩΝ</t>
  </si>
  <si>
    <t>1966</t>
  </si>
  <si>
    <t>ΧΑΤΖΑΛΗ ΜΕΤΟΧΙ - Δ.Ε.ΒΕΝΙΖΕΛΟΥ-Δ.ΧΑΝΙΩΝ</t>
  </si>
  <si>
    <t>ΧΑΤΖΑΚΗΣ ΙΩΑΝΝΗΣ ΚΑΙ ΧΡΗΣΤΟΣ Ο. Ε.</t>
  </si>
  <si>
    <t>4729</t>
  </si>
  <si>
    <t>ΚΑΜΕΝΟ ΜΙΤΑΤΟ  -ΜΑΚΡΥ ΓΙΑΛΟΥ- ΔΗΜΟΥ ΙΕΡΑΠΕΤΡΑΣ-ΛΑΣΙΘΙΟΥ</t>
  </si>
  <si>
    <t>ΑΦΟΙ ΧΑΤΖΑΚΗ - ΚΑΖΑΝΗ Ο.Ε.</t>
  </si>
  <si>
    <t>4730</t>
  </si>
  <si>
    <t>ΣΤΕΝΑΚΟΥΣ- ΠΕΡΙΣΤΕΡΑΣ ΒΑΙΝΑΣ- ΔΗΜΟΥ ΙΕΡΑΠΕΤΡΑΣ- ΛΑΣΙΘΙΟΥ</t>
  </si>
  <si>
    <t>5338</t>
  </si>
  <si>
    <t>ΡΙΖΑ Η΄ ΜΑΡΟΥΛΑΣ - ΔΗΜΟΥ ΣΗΤΕΙΑΣ</t>
  </si>
  <si>
    <t>ΒΑΛΑΧΗΣ, ΧΑΤΖΑΚΗΣ - ΚΑΖΑΝΗΣ Ε.Π.Ε.</t>
  </si>
  <si>
    <t>5337</t>
  </si>
  <si>
    <t>ΚΑΚΟΠΑΤΗ Δ.Δ.ΟΡΕΙΝΟΥ-ΜΑΚΡΥ ΓΙΑΛΟΥ- ΔΗΜΟΥ ΙΕΡΑΠΕΤΡΑΣ</t>
  </si>
  <si>
    <t>5562</t>
  </si>
  <si>
    <t>ΑΚΡΕΒΑΤΟΥΣ -ΒΑΪΝΙΑΣΙΕΡΑΠΕΤΡΑ</t>
  </si>
  <si>
    <t>686</t>
  </si>
  <si>
    <t>ΠΛΑΤΙΑ ΟΨΗ Ή ΚΟΥΠΑΔΗΜΟΥ ΙΕΡΑΠΕΤΡΑΣ</t>
  </si>
  <si>
    <t>2325</t>
  </si>
  <si>
    <t>AΚΥΡΩΘΗΚΕ ΥΣΤΕΡΑ ΑΠΌ ΤΟ ΥΠ΄ΑΡΙΘ.ΔΔΝ/ 2900 / 20 .07.2015 ΑΙΤΗΜΑ ΤΟΥ ΠΑΡΑΓΩΓΟΥ</t>
  </si>
  <si>
    <t>4736</t>
  </si>
  <si>
    <t>ΝΤΑΟΥΣΟ- ΓΚΕΛΑ- ΔΗΜΟΣ ΣΗΤΕΙΑΣ- ΛΑΣΙΘΙΟΥ</t>
  </si>
  <si>
    <t>ΔΗΜΟΤΙΚΗ ΕΠΙΧΕΙΡΗΣΗ ΥΔΡΕΥΣΗΣ ΑΠΟΧΕΤΕΥΣΗΣ ΧΑΝΙΩΝ</t>
  </si>
  <si>
    <t>5105</t>
  </si>
  <si>
    <t>ΚΟΥΜΠΕΛΗ- ΔΗΜΟΣ ΧΑΝΙΩΝ</t>
  </si>
  <si>
    <t>Μ. ΔΑΣΚΑΛΑΚΗΣ  ΙΚΕ</t>
  </si>
  <si>
    <t>3748</t>
  </si>
  <si>
    <t>ΝΤΑΓΑ-ΚΟΡΥΦΗ ΑΝΩ ΜΟΥΛΙΩΝ</t>
  </si>
  <si>
    <t>2713</t>
  </si>
  <si>
    <t>ΒΙ.ΠΕ. ΗΡΑΚΛΕΙΟΥ ΚΡΗΤΗΣ</t>
  </si>
  <si>
    <t>1020</t>
  </si>
  <si>
    <t>ΤΟ ΑΙΤΗΜΑ ΑΚΥΡΩΘΗΚΕ, ΛΟΓΩ ΜΗ ΑΠΟΔΟΧΗΣ ΤΗΣ ΟΠΣ ΜΕ ΚΑΤΑΘΕΣΗ ΕΓΓΥΗΤΙΚΗΣ ΕΝΤΟΣ 2 ΜΗΝΩΝ ΑΠΟ ΤΗΝ ΕΚΔΟΣΗ ΤΗΣ</t>
  </si>
  <si>
    <t>3462</t>
  </si>
  <si>
    <t>ΠΕΤΑΛΑΣ ΙΩΑΝΝΗΣ &amp; ΣΙΑ Ο.Ε.</t>
  </si>
  <si>
    <t>78</t>
  </si>
  <si>
    <t>ΦΟΝΙΑΔΕΣ ΜΕΤΟΧΙ - ΒΑΘΥ- ΔΗΜΟΣ ΚΑΛΥΜΝΟΣ</t>
  </si>
  <si>
    <t>79</t>
  </si>
  <si>
    <t>ΛΑΓΚΟΥΝΑΡΑ - ΒΑΘΥ- ΔΗΜΟΣ ΚΑΛΥΜΝΟΣ</t>
  </si>
  <si>
    <t>ΝΙΚΟΛΑΟΣ - ΙΩΑΝΝΗΣ - ΜΙΧΑΗΛ ΠΕΤΑΛΑΣ Ο.Ε.</t>
  </si>
  <si>
    <t>81</t>
  </si>
  <si>
    <t>ΧΟΡΙΖΗ - ΣΤΗΜΕΝΙΑ - ΒΑΘΥ- ΔΗΜΟΣ ΚΑΛΥΜΝΟΣ</t>
  </si>
  <si>
    <t>291</t>
  </si>
  <si>
    <t>ΒΟΘΥΝΟΙ- ΔΗΜΟΣ ΚΑΛΥΜΝΟΣ</t>
  </si>
  <si>
    <t>ΙΩΑΝΝΗΣ ΠΕΛΕΚΑΝΟΣ</t>
  </si>
  <si>
    <t>582</t>
  </si>
  <si>
    <t>ΣΥΓΚΑΤΕΛΟΙΜΑΤΑ ΑΝΤΙΜΑΧΕΙΑ- ΚΩ</t>
  </si>
  <si>
    <t>580</t>
  </si>
  <si>
    <t>ΕΝΕΡΓΕΙΑΚΗ ΞΕΡΟΚΑΜΠΟΥ ΙΚΕ</t>
  </si>
  <si>
    <t>42</t>
  </si>
  <si>
    <t>ΑΓΡ. ΠΕΡ. "ΞΕΡΟΚΑΜΠΟΥ¨ΠΟΛΙΧΝΙΤΟΥ- ΔΗΜΟΣ ΛΕΣΒΟΥ</t>
  </si>
  <si>
    <t>ΒΙΟΕΝΕΡΓΕΙΑ ΛΕΣΒΟΥ Ο.Ε.</t>
  </si>
  <si>
    <t>59</t>
  </si>
  <si>
    <t>ΘΕΣΗ ΠΕΤΡΩΝΑΣ- ΔΗΜΟΣ ΛΕΣΒΟΥ</t>
  </si>
  <si>
    <t>Γ.ΒΑΛΕΛΗΣ ΚΑΙ ΣΙΑ Ο.Ε. Δ.Τ. ΗΛΙΟΔΥΝΑΜΙΚΗ</t>
  </si>
  <si>
    <t>76</t>
  </si>
  <si>
    <t>ΚΑΡΑ ΣΠΗΛΙΟΣ- ΔΗΜΟΣ ΕΡΕΣΟΥ</t>
  </si>
  <si>
    <t>ΑΚΥΡΩΣΗ ΛΟΓΩ ΜΗ ΠΡΟΣΚΟΜΙΣΗΣ  ΕΓΓΥΗΤΙΚΗΣ ΕΩΣ 29.02.2016*Δεν μπορούν να καταθέσουν νέο αίτημα έως 1/2/2017</t>
  </si>
  <si>
    <t>77</t>
  </si>
  <si>
    <t>ΚΑΡΑ ΣΠHΛΙΟΣ- ΔΗΜΟΣ ΕΡΕΣΟΥ</t>
  </si>
  <si>
    <t>99</t>
  </si>
  <si>
    <t>ΑΓΡ. ΠΕΡ. ΛΟΥΤΡΟΠΟΛΗΣ ΘΕΡΜΗΣ-ΔΗΜΟΣ ΛΕΣΒΟΥ</t>
  </si>
  <si>
    <t>121</t>
  </si>
  <si>
    <t>ΚΡΥΑ ΒΡΥΣΗ- ΛΕΣΒΟΣ</t>
  </si>
  <si>
    <t>134</t>
  </si>
  <si>
    <t>ΒΙΟΑΙΓΑΙΟ Ι.Κ.Ε.</t>
  </si>
  <si>
    <t>221</t>
  </si>
  <si>
    <t>ΞΕΡΟΛΗΜΝΟΣ- ΑΓΡ. ΠΕΡΙΦ. ΒΑΤΟΥΣΑΣ- ΔΗΜΟΣ ΛΕΣΒΟΥ</t>
  </si>
  <si>
    <t>Μ. ΚΑΙ Π. ΝΕΡΑΝΤΖΗ Ο.Ε.</t>
  </si>
  <si>
    <t>2966</t>
  </si>
  <si>
    <t>ΟΞΥΣ-ΚΟΛΑΓΚΑΔΙ Δ.Ε.ΠΟΛΙΧΝΙΤΟΥ- ΔΗΜΟΣ ΛΕΣΒΟΥ</t>
  </si>
  <si>
    <t>3626</t>
  </si>
  <si>
    <t>ΞΕΡΟΛΗΜΝΟΣ ΒΑΤΟΥΣΑΣ</t>
  </si>
  <si>
    <t>ΕΝΕΡΓΕΙΑΚΗ Ο. Ε. ΕΜΜΑΝΟΥΗΛ ΕΛΕΝΗΣ ΚΑΙ ΣΙΑ Ο. Ε.</t>
  </si>
  <si>
    <t>39</t>
  </si>
  <si>
    <t>ΘΕΣΗ ΑΓΙΑ ΑΙΚΑΤΕΡΙΝΗ 1- ΚΑΡΛΟΒΑΣΙΟΥ ΣΑΜΟΥ</t>
  </si>
  <si>
    <t>ΛΥΜΠΕΡΗΣ ΕΜΜΑΝΟΥΗΛ</t>
  </si>
  <si>
    <t>80</t>
  </si>
  <si>
    <t>ΑΓ.ΙΘΕΩΔΟΡΟΙ- Δ.Δ. ΚΑΡΛΟΒΑΣΙΟΥ Δ.ΣΑΜΟΥ</t>
  </si>
  <si>
    <t>98</t>
  </si>
  <si>
    <t>ΘΕΣΗ ΑΓΙΑ ΑΙΚΑΤΕΡΙΝΗ 2- ΚΑΡΛΟΒΑΣΙΟΥ ΣΑΜΟΥ</t>
  </si>
  <si>
    <t>ΛΥΜΠΕΡΗ ΑΝΘΟΥΣΑ</t>
  </si>
  <si>
    <t>140</t>
  </si>
  <si>
    <t>ΘΕΣΗ ΜΕΣΑΙΟ ΚΑΡΛΟΒΑΣΙ ΣΑΜΟΥ</t>
  </si>
  <si>
    <t>141</t>
  </si>
  <si>
    <t>ΠΡΑΔΕΪΚΑ ΚΑΡΛΟΒΑΣΙΟΥ- ΔΗΜΟΣ ΣΑΜΟΣ</t>
  </si>
  <si>
    <t>ΒΟΓΙΑΤΖΗ ΕΥΑΓΓΕΛΙΑ</t>
  </si>
  <si>
    <t>143</t>
  </si>
  <si>
    <t>ΝΙΚΗΤΗΔΕΣ ΜΥΤΙΛΗΝΙΩΝ- ΔΗΜΟΣ ΣΑΜΟΥ</t>
  </si>
  <si>
    <t>144</t>
  </si>
  <si>
    <t>ΑΪΛΑΡΙ ΜΕΣΟΚΑΜΠΟΣ- ΔΗΜΟΣ ΣΑΜΟΥ</t>
  </si>
  <si>
    <t>ΛΟΥΤΡΑΡΗ ΣΤΑΜΑΤΙΑ</t>
  </si>
  <si>
    <t>146</t>
  </si>
  <si>
    <t>158</t>
  </si>
  <si>
    <t>ΟΙΚΙΣΜΟΣ ΜΥΤΙΛΗΝΙΩΝ- ΔΗΜΟΣ ΣΑΜΟΥ</t>
  </si>
  <si>
    <t>ΚΑΠΛΑΝΤΖΗΣ ΕΥΑΓΓΕΛΟΣ</t>
  </si>
  <si>
    <t>308</t>
  </si>
  <si>
    <t>ΑΧΛΑΔΟΚΑΜΠΟΣ ΜΕΣΟΚΑΜΠΟΥ- ΔΗΜΟΣ ΣΑΜΟΥ</t>
  </si>
  <si>
    <t>ΣΤΥΛΙΑΝΙΔΗΣ ΒΑΣΙΛΕΙΟΣ</t>
  </si>
  <si>
    <t>379</t>
  </si>
  <si>
    <t>ΚΟΥΚΗΣ Δ/Δ ΠΥΘΑΓΟΡΕΙΟ ΔΗΜΟΣ ΣΑΜΙΩΝ- ΝΟΜΟΣ ΣΑΜΟΥ</t>
  </si>
  <si>
    <t>219</t>
  </si>
  <si>
    <t>ΚΑΚΟΒΟΥΝΙ ΟΛΥΜΠΩΝ- ΔΗΜΟΣ ΜΑΣΤΙΧΟΧΩΡΙΩΝ- ΧΙΟΣ</t>
  </si>
  <si>
    <t>ΜΑΡΚΟΣ ΚΑΜΠΟΥΡΑΣ</t>
  </si>
  <si>
    <t>276</t>
  </si>
  <si>
    <t>ΚΟΝΤΑΡΙ- ΔΗΜΟΣ ΧΙΟΥ</t>
  </si>
  <si>
    <t>ΑΙΓΑΙΟΕΝΕΡΓΕΙΑΚΗ - Α. ΣΙΔΕΡΙΔΗΣ ΚΑΙ ΣΙΑ Ε.Ε. ΑΣΦΑΛΙΣΤΙΚΟΙ ΣΥΜΒΟΥΛΟΙ</t>
  </si>
  <si>
    <t>1860</t>
  </si>
  <si>
    <t>"ΚΑΡΥΔΑΣ" ΟΙΚΙΣΜΟΣ ΛΑΓΚΑΔΑΣ- Δ.Κ. ΛΑΓΚΑΔΑΣ- Δ.Ε. ΑΜΗΡΟΥΠΟΛΗΣ</t>
  </si>
  <si>
    <t>ΑΓΡΙΟΥ ΒΙΟΜΗΧΑΝΙΚΗ ΑΝΩΝΥΜΗ ΕΤΑΙΡΕΙΑ  (Δ.Τ. AEGEAN HERBS &amp; SPICES)</t>
  </si>
  <si>
    <t>109</t>
  </si>
  <si>
    <t>Κ.Μ. 315Α ΓΑΙΩΝ ΔΑΜΑΤΡΙΑΣ ΡΟΔΟΥ</t>
  </si>
  <si>
    <t>ΓΕΩΡΓΙΟΣ ΧΑΣΤΑΛΗΣ &amp; ΣΙΑ Ο.Ε (Δ.Τ. ΗΛΙΑΚΕΣ ΕΚΜΕΤΑΛΛΕΥΣΕΙΣ ΟΕ)</t>
  </si>
  <si>
    <t>110</t>
  </si>
  <si>
    <t>Κ.Μ. 392Α542 ΓΑΙΩΝ- Δ.Δ. ΠΑΡΑΔΕΙΣΙΟΥ- ΔΗΜΟΣ ΡΟΔΟΥ</t>
  </si>
  <si>
    <t>ΑΝΩΝΥΜΗ ΞΕΝΟΔΟΧΕΙΑΚΗ ΕΤΑΙΡΕΙΑ - ΚΥΑΝΗ ΑΚΤΗ ΑΕ</t>
  </si>
  <si>
    <t>118</t>
  </si>
  <si>
    <t>ΠΥΡΓΟΣ Δ.Δ. ΚΟΣΚΙΝΟΥ ΡΟΔΟΥ</t>
  </si>
  <si>
    <t>ΚΩΝΣΤΑΝΤΙΝΟΣ ΣΟΥΛΟΥΝΙΑΣ</t>
  </si>
  <si>
    <t>119</t>
  </si>
  <si>
    <t>Κ.Μ. 392Α354α8 ΓΑΙΩΝ ΠΑΡΑΔΕΙΣΙΟΥ</t>
  </si>
  <si>
    <t>120</t>
  </si>
  <si>
    <t>Κ.Μ. 392Α354α2 ΓΑΙΩΝ ΠΑΡΑΔΕΙΣΙΟΥ</t>
  </si>
  <si>
    <t>ΣΤΑΥΡΟΣ ΧΑΣΤΑΛΗΣ</t>
  </si>
  <si>
    <t>124</t>
  </si>
  <si>
    <t>ΠΑΡΑΔΕΙΣΙΟΥ- ΡΟΔΟΣ</t>
  </si>
  <si>
    <t>135</t>
  </si>
  <si>
    <t>ΓΕΝΝΑΔΙ ΡΟΔΟΥ</t>
  </si>
  <si>
    <t>ΖΑΧΑΡΟΠΟΥΛΟΣ ΕΝΕΡΓΕΙΑΚΗ ΙΚΕ</t>
  </si>
  <si>
    <t>163</t>
  </si>
  <si>
    <t>ΠΑΣΤΙΔΑ- Δ. ΡΟΔΟΥ</t>
  </si>
  <si>
    <t>86</t>
  </si>
  <si>
    <t>ΛΑΓΚΑΕΣ- ΑΦΑΝΤΟΥ- ΡΟΔΟΣ</t>
  </si>
  <si>
    <t>ΛΑΖΑΡΟΣ ΒΟΛΑΣ</t>
  </si>
  <si>
    <t>101</t>
  </si>
  <si>
    <t>Κ.Μ. 392Α354α3 ΓΑΙΩΝ-  Δ.Δ. ΠΑΡΑΔΕΙΣΙΟΥ- ΔΗΜΟΣ ΡΟΔΟΥ</t>
  </si>
  <si>
    <t>Β.ΠΕΤΡΙΔΗΣ &amp; ΥΙΟΣ  Ο.Ε.</t>
  </si>
  <si>
    <t>223</t>
  </si>
  <si>
    <t>Κ.Μ. 239 ΑΒ - ΑΦΑΝΤΟΥ ΡΟΔΟΣ</t>
  </si>
  <si>
    <t>312</t>
  </si>
  <si>
    <t>ΜΕΡΙΔΑ ΓΑΙΩΝ 392Α35α7 ΠΑΡΑΔΕΙΣΙΟΥ- Δ. ΡΟΔΟΥ</t>
  </si>
  <si>
    <t>ΠΑΠΑΔΟΠΟΥΛΟΥ ΜΑΡΙΑ</t>
  </si>
  <si>
    <t>372</t>
  </si>
  <si>
    <t>ΦΑΝΕΣ- ΔΗΜΟΣ ΡΟΔΟΥ</t>
  </si>
  <si>
    <t>ΑΚΥΡΩΘΗΚΕ ΛΟΓΩ ΜΗ ΠΡΟΣΚΟΜΙΣΗΣ ΕΠΟ</t>
  </si>
  <si>
    <t>ΑΚΥΡΩΣΗ ΛΟΓΩ ΜΗ ΠΡΟΣΚΟΜΙΣΗΣ ΕΠΟ</t>
  </si>
  <si>
    <t>ΟΛΟΚΛΗΡΩΣΗ ΕΡΓΩΝ ΣΥΝΔΕΣΗΣ</t>
  </si>
  <si>
    <t>ΥΠΟΒΟΛΗ ΑΙΤΗΣΗΣ ΓΙΑ Ο.Π.Σ</t>
  </si>
  <si>
    <t>4049</t>
  </si>
  <si>
    <t>ΜΑΡΑΘΟΥ</t>
  </si>
  <si>
    <t>4048</t>
  </si>
  <si>
    <t>4046</t>
  </si>
  <si>
    <t>ΛΕΙΒΑΔΕΙΑ</t>
  </si>
  <si>
    <t>4047</t>
  </si>
  <si>
    <t>ΛΕΙΒΑΔΙΑ</t>
  </si>
  <si>
    <t>97</t>
  </si>
  <si>
    <t>ΘΕΣΗ ΒΟΥΡΚΙΑΣ Δ.Δ.ΔΑΡΑΤΣΟΥ Δ.ΧΑΝΙΩΝ</t>
  </si>
  <si>
    <t>ΣΤΥΛΙΑΝΙΔΗΣ ΑΝΑΣΤΑΣΙΟΣ</t>
  </si>
  <si>
    <t>145</t>
  </si>
  <si>
    <t>ΦΟΡΕΡΗ ΕΚΤ. ΣΧΕΔΙΟΥ Δ.Δ.ΓΕΡΑΝΙΟΥ Δ.ΡΕΘΥΜΝΟΥ</t>
  </si>
  <si>
    <t>147</t>
  </si>
  <si>
    <t>ΠΕΤΡΕΣ ΕΚΤ. ΣΧΕΔΙΟΥ Δ.Δ.ΓΕΡΑΝΙΟΥΔ.ΡΕΘΥΜΝΟΥ</t>
  </si>
  <si>
    <t>148</t>
  </si>
  <si>
    <t>ΧΑΛΑΡΟ ΕΚΤ.ΣΧΕΔΙΟΥ Δ.Δ.ΓΕΡΑΝΙΟΥ Δ. ΡΕΘΥΜΝΟΥ</t>
  </si>
  <si>
    <t>46</t>
  </si>
  <si>
    <t>ΣΤΕΝΑΚΟΥΣ- ΔΗΜΟΥ ΙΕΡΑΠΕΤΡΑΣ- ΛΑΣΙΘΙΟΥ</t>
  </si>
  <si>
    <t>47</t>
  </si>
  <si>
    <t>ΛΟΥΡΙΑ ΟΡΕΙΝΟΥ- ΔΗΜΟΣ ΙΕΡΑΠΕΤΡΑΣ- ΛΑΣΙΘΙΟΥ</t>
  </si>
  <si>
    <t>49</t>
  </si>
  <si>
    <t>ΕΚΤΟΣ ΟΡΙΩΝ ΟΙΚΙΣΜΟΥ ΜΕΛΕΣΕΡΟΙ- ΔΗΜΟΣ ΙΕΡΑΠΕΤΡΑΣ</t>
  </si>
  <si>
    <t>50</t>
  </si>
  <si>
    <t>ΚΑΜΕΝΟ ΜΙΤΑΤΟ ή ΠΟΤΑΜΙΣΙΑ- ΔΗΜΟΥ ΙΕΡΑΠΕΤΡΑΣ</t>
  </si>
  <si>
    <t>ΚΑΖΑΝΗΣ ΚΑΙ ΣΙΑ Ο.Ε.</t>
  </si>
  <si>
    <t>52</t>
  </si>
  <si>
    <t>ΚΑΚΟΠΑΤΗ Δ.Δ.ΟΡΕΙΝΟΥ- ΔΗΜΟΥ ΙΕΡΑΠΕΤΡΑΣ</t>
  </si>
  <si>
    <t>ΧΑΤΖΑΚΗ ΓΕΩΡΓΙΑ &amp; ΙΩΑΝΝΗΣ Ο.Ε.</t>
  </si>
  <si>
    <t>54</t>
  </si>
  <si>
    <t>ΑΦΟΙ ΚΑΖΑΝΗΣ Ο.Ε.</t>
  </si>
  <si>
    <t>56</t>
  </si>
  <si>
    <t>ΘΕΟΔΩΡΟΣ ΛΑΝΤΖΟΥΡΑΚΗΣ ΜΟΝ. ΕΠΕ</t>
  </si>
  <si>
    <t>616</t>
  </si>
  <si>
    <t>ΚΑΡΦΙ ΚΤΗ. ΠΕΡ. ΔΗΜΟΥ ΓΟΡΤΥΝΑΣ- ΗΡΑΚΛΕΙΟ</t>
  </si>
  <si>
    <t>ΠΑΝΤΕΛΗΣ ΔΑΣΚΑΛΑΚΗΣ ΜΟΝ/ΠΗ ΕΠΕ</t>
  </si>
  <si>
    <t>618</t>
  </si>
  <si>
    <t>659</t>
  </si>
  <si>
    <t>ΣΑΡΑΝΤΑΔΟ ΚΤΗ. ΠΕΡ. ΒΑΓΙΩΝΙΑΣ ΔΗΜΟΥ ΓΟΡΤΥΝΑΣ</t>
  </si>
  <si>
    <t>658</t>
  </si>
  <si>
    <t>ΝΟΤΑΡΑΔΕΣ ΚΤΗ. ΠΕΡ. ΒΑΣΙΛΙΚΩΝ ΑΝΩΓΕΙΩΝ ΔΗΜΟΥ ΓΟΡΤΥΝΑΣ</t>
  </si>
  <si>
    <t>ΘΕΟΔΩΡΑΚΗ ΜΑΡΙΑ - ΕΥΑΓΓΕΛΙΑ</t>
  </si>
  <si>
    <t>777</t>
  </si>
  <si>
    <t>ΑΜΥΓΔΑΛΙΑΣ ΚΤΗ. ΠΕΡ. ΓΚΑΓΚΑΛΩΝ ΔΗΜΟΥ ΓΟΡΤΥΝΑΣ</t>
  </si>
  <si>
    <t>ΑΓΡΙΟΥ Δ. &amp; ΣΙΑ Ε.Ε  (Δ.Τ. ΗΛΙΟΥΣΑ)</t>
  </si>
  <si>
    <t>107</t>
  </si>
  <si>
    <t>Κ.Μ. 315ΑΑ ΓΑΙΩΝ ΔΑΜΑΤΡΙΑΣ ΡΟΔΟΥ</t>
  </si>
  <si>
    <t>111</t>
  </si>
  <si>
    <t>Κ.Μ. 392Α13 Δ.Δ. ΠΑΡΑΔΕΙΣΙΟΥ- ΔΗΜΟΣ ΡΟΔΟΥ</t>
  </si>
  <si>
    <t>ΝΙΚΟΛΑΟΣ ΧΑΣΤΑΛΗΣ</t>
  </si>
  <si>
    <t>112</t>
  </si>
  <si>
    <t>Κ.Μ. 4269-ΓΑΙΩΝ ΓΕΝΝΑΔΙΟΥ ΡΟΔΟΥ</t>
  </si>
  <si>
    <t>113</t>
  </si>
  <si>
    <t>Κ.Μ. 441Β Δ.Δ.ΓΑΙΩΝ ΚΡΗΤΗΝΙΑΣ ΡΟΔΟΥ</t>
  </si>
  <si>
    <t>Ν. ΜΑΛΛΙΑΚΑΣ &amp; ΣΙΑ ΕΕ ( Δ.Τ. SOLAR  ΗΟΜΕ)</t>
  </si>
  <si>
    <t>114</t>
  </si>
  <si>
    <t>Κ.Μ. 1890 ΓΑΙΩΝ ΚΡΕΜΑΣΤΗΣ ΡΟΔΟΥ</t>
  </si>
  <si>
    <t>ΚΟΝΤΟΓΙΩΡΓΑΚΗΣ Λ. &amp; ΣΙΑ Ε.Ε</t>
  </si>
  <si>
    <t>115</t>
  </si>
  <si>
    <t>Δ/Δ ΓΑΙΩΝ ΨΙΝΘΟΥ ΡΟΔΟΥ</t>
  </si>
  <si>
    <t>ΜΠΟΥΡΟΥΔΗ ΒΑΪΤΣΑ &amp; ΣΙΑ Ε.Ε.</t>
  </si>
  <si>
    <t>116</t>
  </si>
  <si>
    <t>Κ.Μ. 5435 ΓΑΙΩΝ ΓΕΝΝΑΔΙΟΥ ΡΟΔΟΥ</t>
  </si>
  <si>
    <t>Σ. ΒΟΛΑΣ &amp;  Λ. ΒΟΛΑΣ  Ο.Ε  ( Δ.Τ.  ΦΩΤΟΗΛΕΚΤΡΙΚΗ ΔΩΔΕΚΑΝΗΣΟΥ)</t>
  </si>
  <si>
    <t>117</t>
  </si>
  <si>
    <t>Κ.Μ. 5000-11 ΓΑΙΩΝ ΚΑΤΤΑΒΙΑΣ</t>
  </si>
  <si>
    <t>123</t>
  </si>
  <si>
    <t>Κ.Μ. 441Δ ΓΑΙΩΝ ΚΡΗΤΗΝΙΑΣ</t>
  </si>
  <si>
    <t>ΑΦΟΙ ΒΟΛΑ &amp;ΣΙΑ Ε.Ε.</t>
  </si>
  <si>
    <t>149</t>
  </si>
  <si>
    <t>Κ.Μ. 920 ΓΑΙΩΝ ΚΡΕΜΑΣΤΗΣ - ΔΗΜΟΣ ΡΟΔΟΥ</t>
  </si>
  <si>
    <t>150</t>
  </si>
  <si>
    <t>Κ.Μ. 519 Α ΓΑΙΩΝ ΔΑΜΑΤΡΙΑΣ ΡΟΔΟΥ</t>
  </si>
  <si>
    <t>151</t>
  </si>
  <si>
    <t>Κ.Μ. 259 CΑ ΓΑΙΩΝ ΔΑΜΑΤΡΙΑΣ ΡΟΔΟΥ</t>
  </si>
  <si>
    <t>102</t>
  </si>
  <si>
    <t>Κ.Μ. 392Α354α4 ΓΑΙΩΝ- Δ.Δ. ΠΑΡΑΔΕΙΣΙΟΥ- ΔΗΜΟΣ ΡΟΔΟΥ</t>
  </si>
  <si>
    <t>311</t>
  </si>
  <si>
    <t>Κ.Μ. 151-77 ΓΑΙΩΝ ΑΓ. ΒΑΡΒΑΡΑΣ ΔΗΜΟΥ ΡΟΔΟΥ</t>
  </si>
  <si>
    <t>373</t>
  </si>
  <si>
    <t>1893</t>
  </si>
  <si>
    <t>ΚΟΥΛΕ ΜΑΣΧΑΛΙΑ</t>
  </si>
  <si>
    <t>ΗΜΕΡΟΜΗΝΙΑ  ΕΝΗΜΕΡΩΣΗΣ: 01/09/2021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</si>
</sst>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1" xfId="0" applyNumberFormat="1" applyBorder="1"/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16" fontId="0" fillId="0" borderId="1" xfId="0" applyNumberFormat="1" applyBorder="1"/>
    <xf numFmtId="0" fontId="0" fillId="0" borderId="1" xfId="0" applyBorder="1" applyAlignment="1">
      <alignment horizontal="right" wrapText="1"/>
    </xf>
    <xf numFmtId="166" fontId="0" fillId="0" borderId="0" xfId="0" applyNumberFormat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165" fontId="0" fillId="0" borderId="2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4" fontId="6" fillId="0" borderId="17" xfId="0" applyNumberFormat="1" applyFont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52"/>
  <sheetViews>
    <sheetView showGridLines="0" view="pageBreakPreview" zoomScale="60" zoomScaleNormal="80" workbookViewId="0">
      <pane ySplit="4" topLeftCell="A14" activePane="bottomLeft" state="frozen"/>
      <selection pane="bottomLeft" activeCell="M39" sqref="M3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209" t="s">
        <v>1030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</row>
    <row r="2" spans="1:17" ht="20.25" customHeight="1" thickBot="1" x14ac:dyDescent="0.25">
      <c r="A2" s="210" t="s">
        <v>475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2"/>
    </row>
    <row r="3" spans="1:17" ht="13.5" customHeight="1" thickBot="1" x14ac:dyDescent="0.25">
      <c r="A3" s="195" t="s">
        <v>46</v>
      </c>
      <c r="B3" s="197" t="s">
        <v>0</v>
      </c>
      <c r="C3" s="198"/>
      <c r="D3" s="199" t="s">
        <v>487</v>
      </c>
      <c r="E3" s="199" t="s">
        <v>79</v>
      </c>
      <c r="F3" s="201" t="s">
        <v>78</v>
      </c>
      <c r="G3" s="202"/>
      <c r="H3" s="193" t="s">
        <v>59</v>
      </c>
      <c r="I3" s="194"/>
      <c r="J3" s="193" t="s">
        <v>61</v>
      </c>
      <c r="K3" s="194"/>
      <c r="L3" s="193" t="s">
        <v>62</v>
      </c>
      <c r="M3" s="194"/>
      <c r="N3" s="193" t="s">
        <v>90</v>
      </c>
      <c r="O3" s="194"/>
      <c r="P3" s="193" t="s">
        <v>525</v>
      </c>
      <c r="Q3" s="194"/>
    </row>
    <row r="4" spans="1:17" ht="77.25" thickBot="1" x14ac:dyDescent="0.25">
      <c r="A4" s="195"/>
      <c r="B4" s="197"/>
      <c r="C4" s="198"/>
      <c r="D4" s="200"/>
      <c r="E4" s="200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4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517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518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519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520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496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196">
        <v>11</v>
      </c>
      <c r="B15" s="187" t="s">
        <v>497</v>
      </c>
      <c r="C15" s="73" t="s">
        <v>11</v>
      </c>
      <c r="D15" s="164">
        <v>818</v>
      </c>
      <c r="E15" s="164">
        <v>818</v>
      </c>
      <c r="F15" s="179">
        <v>0</v>
      </c>
      <c r="G15" s="190">
        <v>0</v>
      </c>
      <c r="H15" s="170"/>
      <c r="I15" s="173"/>
      <c r="J15" s="160"/>
      <c r="K15" s="183"/>
      <c r="L15" s="160"/>
      <c r="M15" s="166"/>
      <c r="N15" s="160"/>
      <c r="O15" s="185"/>
      <c r="P15" s="160"/>
      <c r="Q15" s="185"/>
    </row>
    <row r="16" spans="1:17" ht="13.5" thickBot="1" x14ac:dyDescent="0.25">
      <c r="A16" s="178"/>
      <c r="B16" s="163"/>
      <c r="C16" s="72" t="s">
        <v>12</v>
      </c>
      <c r="D16" s="165"/>
      <c r="E16" s="165"/>
      <c r="F16" s="180"/>
      <c r="G16" s="192"/>
      <c r="H16" s="172"/>
      <c r="I16" s="175"/>
      <c r="J16" s="161"/>
      <c r="K16" s="184"/>
      <c r="L16" s="161"/>
      <c r="M16" s="168"/>
      <c r="N16" s="161"/>
      <c r="O16" s="186"/>
      <c r="P16" s="161"/>
      <c r="Q16" s="186"/>
    </row>
    <row r="17" spans="1:17" ht="13.5" thickBot="1" x14ac:dyDescent="0.25">
      <c r="A17" s="7">
        <v>12</v>
      </c>
      <c r="B17" s="8" t="s">
        <v>498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47"/>
      <c r="Q17" s="149"/>
    </row>
    <row r="18" spans="1:17" x14ac:dyDescent="0.2">
      <c r="A18" s="177">
        <v>13</v>
      </c>
      <c r="B18" s="162" t="s">
        <v>499</v>
      </c>
      <c r="C18" s="70" t="s">
        <v>14</v>
      </c>
      <c r="D18" s="164">
        <v>400</v>
      </c>
      <c r="E18" s="164">
        <f>KΑΡΠΑΘΟΣ!$E$7</f>
        <v>400</v>
      </c>
      <c r="F18" s="179">
        <f>KΑΡΠΑΘΟΣ!$E$4</f>
        <v>1</v>
      </c>
      <c r="G18" s="190">
        <f>KΑΡΠΑΘΟΣ!$E$5</f>
        <v>200</v>
      </c>
      <c r="H18" s="170">
        <f>KΑΡΠΑΘΟΣ!X2</f>
        <v>1</v>
      </c>
      <c r="I18" s="173">
        <f>KΑΡΠΑΘΟΣ!X7</f>
        <v>200</v>
      </c>
      <c r="J18" s="160">
        <f>KΑΡΠΑΘΟΣ!X4</f>
        <v>0</v>
      </c>
      <c r="K18" s="183">
        <f>KΑΡΠΑΘΟΣ!X8</f>
        <v>0</v>
      </c>
      <c r="L18" s="160">
        <f>KΑΡΠΑΘΟΣ!X5</f>
        <v>0</v>
      </c>
      <c r="M18" s="166">
        <f>KΑΡΠΑΘΟΣ!X9</f>
        <v>0</v>
      </c>
      <c r="N18" s="160">
        <f>KΑΡΠΑΘΟΣ!X11</f>
        <v>0</v>
      </c>
      <c r="O18" s="185">
        <f>KΑΡΠΑΘΟΣ!X10</f>
        <v>0</v>
      </c>
      <c r="P18" s="160"/>
      <c r="Q18" s="185"/>
    </row>
    <row r="19" spans="1:17" ht="13.5" thickBot="1" x14ac:dyDescent="0.25">
      <c r="A19" s="178"/>
      <c r="B19" s="163"/>
      <c r="C19" s="72" t="s">
        <v>15</v>
      </c>
      <c r="D19" s="165"/>
      <c r="E19" s="165"/>
      <c r="F19" s="180"/>
      <c r="G19" s="192"/>
      <c r="H19" s="172"/>
      <c r="I19" s="175"/>
      <c r="J19" s="161"/>
      <c r="K19" s="184"/>
      <c r="L19" s="161"/>
      <c r="M19" s="168"/>
      <c r="N19" s="161"/>
      <c r="O19" s="186"/>
      <c r="P19" s="161"/>
      <c r="Q19" s="186"/>
    </row>
    <row r="20" spans="1:17" ht="13.5" thickBot="1" x14ac:dyDescent="0.25">
      <c r="A20" s="7">
        <v>14</v>
      </c>
      <c r="B20" s="8" t="s">
        <v>500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47"/>
      <c r="Q20" s="149"/>
    </row>
    <row r="21" spans="1:17" x14ac:dyDescent="0.2">
      <c r="A21" s="177">
        <v>15</v>
      </c>
      <c r="B21" s="162" t="s">
        <v>501</v>
      </c>
      <c r="C21" s="70" t="s">
        <v>17</v>
      </c>
      <c r="D21" s="164">
        <v>3500</v>
      </c>
      <c r="E21" s="164">
        <f>'ΚΩΣ - ΚΑΛΥΜΝΟΣ'!$E$7</f>
        <v>3500</v>
      </c>
      <c r="F21" s="181">
        <f>'ΚΩΣ - ΚΑΛΥΜΝΟΣ'!$E$4</f>
        <v>6</v>
      </c>
      <c r="G21" s="190">
        <f>'ΚΩΣ - ΚΑΛΥΜΝΟΣ'!$E$5</f>
        <v>3650</v>
      </c>
      <c r="H21" s="170">
        <f>'ΚΩΣ - ΚΑΛΥΜΝΟΣ'!X2</f>
        <v>5</v>
      </c>
      <c r="I21" s="173">
        <f>'ΚΩΣ - ΚΑΛΥΜΝΟΣ'!X7</f>
        <v>3550</v>
      </c>
      <c r="J21" s="160">
        <f>'ΚΩΣ - ΚΑΛΥΜΝΟΣ'!X4</f>
        <v>0</v>
      </c>
      <c r="K21" s="183">
        <f>'ΚΩΣ - ΚΑΛΥΜΝΟΣ'!X8</f>
        <v>0</v>
      </c>
      <c r="L21" s="160">
        <f>'ΚΩΣ - ΚΑΛΥΜΝΟΣ'!X5</f>
        <v>0</v>
      </c>
      <c r="M21" s="166">
        <f>'ΚΩΣ - ΚΑΛΥΜΝΟΣ'!X9</f>
        <v>0</v>
      </c>
      <c r="N21" s="160">
        <f>'ΚΩΣ - ΚΑΛΥΜΝΟΣ'!X11</f>
        <v>0</v>
      </c>
      <c r="O21" s="185">
        <f>'ΚΩΣ - ΚΑΛΥΜΝΟΣ'!X10</f>
        <v>0</v>
      </c>
      <c r="P21" s="160"/>
      <c r="Q21" s="185"/>
    </row>
    <row r="22" spans="1:17" x14ac:dyDescent="0.2">
      <c r="A22" s="196"/>
      <c r="B22" s="189"/>
      <c r="C22" s="71" t="s">
        <v>18</v>
      </c>
      <c r="D22" s="176"/>
      <c r="E22" s="176"/>
      <c r="F22" s="182"/>
      <c r="G22" s="191"/>
      <c r="H22" s="171"/>
      <c r="I22" s="174"/>
      <c r="J22" s="169"/>
      <c r="K22" s="203"/>
      <c r="L22" s="169"/>
      <c r="M22" s="167"/>
      <c r="N22" s="169"/>
      <c r="O22" s="188"/>
      <c r="P22" s="169"/>
      <c r="Q22" s="188"/>
    </row>
    <row r="23" spans="1:17" x14ac:dyDescent="0.2">
      <c r="A23" s="196"/>
      <c r="B23" s="189"/>
      <c r="C23" s="71" t="s">
        <v>19</v>
      </c>
      <c r="D23" s="176"/>
      <c r="E23" s="176"/>
      <c r="F23" s="182"/>
      <c r="G23" s="191"/>
      <c r="H23" s="171"/>
      <c r="I23" s="174"/>
      <c r="J23" s="169"/>
      <c r="K23" s="203"/>
      <c r="L23" s="169"/>
      <c r="M23" s="167"/>
      <c r="N23" s="169"/>
      <c r="O23" s="188"/>
      <c r="P23" s="169"/>
      <c r="Q23" s="188"/>
    </row>
    <row r="24" spans="1:17" x14ac:dyDescent="0.2">
      <c r="A24" s="196"/>
      <c r="B24" s="189"/>
      <c r="C24" s="71" t="s">
        <v>20</v>
      </c>
      <c r="D24" s="176"/>
      <c r="E24" s="176"/>
      <c r="F24" s="182"/>
      <c r="G24" s="191"/>
      <c r="H24" s="171"/>
      <c r="I24" s="174"/>
      <c r="J24" s="169"/>
      <c r="K24" s="203"/>
      <c r="L24" s="169"/>
      <c r="M24" s="167"/>
      <c r="N24" s="169"/>
      <c r="O24" s="188"/>
      <c r="P24" s="169"/>
      <c r="Q24" s="188"/>
    </row>
    <row r="25" spans="1:17" x14ac:dyDescent="0.2">
      <c r="A25" s="196"/>
      <c r="B25" s="189"/>
      <c r="C25" s="71" t="s">
        <v>21</v>
      </c>
      <c r="D25" s="176"/>
      <c r="E25" s="176"/>
      <c r="F25" s="182"/>
      <c r="G25" s="191"/>
      <c r="H25" s="171"/>
      <c r="I25" s="174"/>
      <c r="J25" s="169"/>
      <c r="K25" s="203"/>
      <c r="L25" s="169"/>
      <c r="M25" s="167"/>
      <c r="N25" s="169"/>
      <c r="O25" s="188"/>
      <c r="P25" s="169"/>
      <c r="Q25" s="188"/>
    </row>
    <row r="26" spans="1:17" x14ac:dyDescent="0.2">
      <c r="A26" s="196"/>
      <c r="B26" s="189"/>
      <c r="C26" s="71" t="s">
        <v>22</v>
      </c>
      <c r="D26" s="176"/>
      <c r="E26" s="176"/>
      <c r="F26" s="182"/>
      <c r="G26" s="191"/>
      <c r="H26" s="171"/>
      <c r="I26" s="174"/>
      <c r="J26" s="169"/>
      <c r="K26" s="203"/>
      <c r="L26" s="169"/>
      <c r="M26" s="167"/>
      <c r="N26" s="169"/>
      <c r="O26" s="188"/>
      <c r="P26" s="169"/>
      <c r="Q26" s="188"/>
    </row>
    <row r="27" spans="1:17" ht="12.75" customHeight="1" x14ac:dyDescent="0.2">
      <c r="A27" s="196"/>
      <c r="B27" s="189"/>
      <c r="C27" s="71" t="s">
        <v>23</v>
      </c>
      <c r="D27" s="176"/>
      <c r="E27" s="176"/>
      <c r="F27" s="182"/>
      <c r="G27" s="191"/>
      <c r="H27" s="171"/>
      <c r="I27" s="174"/>
      <c r="J27" s="169"/>
      <c r="K27" s="203"/>
      <c r="L27" s="169"/>
      <c r="M27" s="167"/>
      <c r="N27" s="169"/>
      <c r="O27" s="188"/>
      <c r="P27" s="169"/>
      <c r="Q27" s="188"/>
    </row>
    <row r="28" spans="1:17" x14ac:dyDescent="0.2">
      <c r="A28" s="196"/>
      <c r="B28" s="189"/>
      <c r="C28" s="71" t="s">
        <v>24</v>
      </c>
      <c r="D28" s="176"/>
      <c r="E28" s="176"/>
      <c r="F28" s="182"/>
      <c r="G28" s="191"/>
      <c r="H28" s="171"/>
      <c r="I28" s="174"/>
      <c r="J28" s="169"/>
      <c r="K28" s="203"/>
      <c r="L28" s="169"/>
      <c r="M28" s="167"/>
      <c r="N28" s="169"/>
      <c r="O28" s="188"/>
      <c r="P28" s="169"/>
      <c r="Q28" s="188"/>
    </row>
    <row r="29" spans="1:17" ht="13.5" customHeight="1" thickBot="1" x14ac:dyDescent="0.25">
      <c r="A29" s="178"/>
      <c r="B29" s="163"/>
      <c r="C29" s="75" t="s">
        <v>25</v>
      </c>
      <c r="D29" s="165"/>
      <c r="E29" s="165"/>
      <c r="F29" s="180"/>
      <c r="G29" s="192"/>
      <c r="H29" s="172"/>
      <c r="I29" s="175"/>
      <c r="J29" s="161"/>
      <c r="K29" s="184"/>
      <c r="L29" s="161"/>
      <c r="M29" s="168"/>
      <c r="N29" s="161"/>
      <c r="O29" s="186"/>
      <c r="P29" s="161"/>
      <c r="Q29" s="186"/>
    </row>
    <row r="30" spans="1:17" x14ac:dyDescent="0.2">
      <c r="A30" s="4">
        <v>16</v>
      </c>
      <c r="B30" s="13" t="s">
        <v>502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5</v>
      </c>
      <c r="I30" s="79">
        <f>ΛΕΣΒΟΣ!X7</f>
        <v>2250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0" t="s">
        <v>503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7"/>
      <c r="Q31" s="149"/>
    </row>
    <row r="32" spans="1:17" ht="13.5" thickBot="1" x14ac:dyDescent="0.25">
      <c r="A32" s="6">
        <v>18</v>
      </c>
      <c r="B32" s="14" t="s">
        <v>504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77">
        <v>19</v>
      </c>
      <c r="B33" s="162" t="s">
        <v>505</v>
      </c>
      <c r="C33" s="73" t="s">
        <v>29</v>
      </c>
      <c r="D33" s="164">
        <v>301</v>
      </c>
      <c r="E33" s="164">
        <v>301</v>
      </c>
      <c r="F33" s="179">
        <v>0</v>
      </c>
      <c r="G33" s="190">
        <v>0</v>
      </c>
      <c r="H33" s="170"/>
      <c r="I33" s="173"/>
      <c r="J33" s="160"/>
      <c r="K33" s="183"/>
      <c r="L33" s="160"/>
      <c r="M33" s="166"/>
      <c r="N33" s="160"/>
      <c r="O33" s="185"/>
      <c r="P33" s="160"/>
      <c r="Q33" s="166"/>
    </row>
    <row r="34" spans="1:17" ht="13.5" thickBot="1" x14ac:dyDescent="0.25">
      <c r="A34" s="178"/>
      <c r="B34" s="163"/>
      <c r="C34" s="72" t="s">
        <v>30</v>
      </c>
      <c r="D34" s="165"/>
      <c r="E34" s="165"/>
      <c r="F34" s="180"/>
      <c r="G34" s="192"/>
      <c r="H34" s="172"/>
      <c r="I34" s="175"/>
      <c r="J34" s="161"/>
      <c r="K34" s="184"/>
      <c r="L34" s="161"/>
      <c r="M34" s="168"/>
      <c r="N34" s="161"/>
      <c r="O34" s="186"/>
      <c r="P34" s="161"/>
      <c r="Q34" s="168"/>
    </row>
    <row r="35" spans="1:17" ht="13.5" thickBot="1" x14ac:dyDescent="0.25">
      <c r="A35" s="144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77">
        <v>21</v>
      </c>
      <c r="B36" s="162" t="s">
        <v>507</v>
      </c>
      <c r="C36" s="70" t="s">
        <v>32</v>
      </c>
      <c r="D36" s="164">
        <v>1000</v>
      </c>
      <c r="E36" s="164">
        <f>ΣΑΜΟΣ!$E$7</f>
        <v>1000</v>
      </c>
      <c r="F36" s="181">
        <f>ΣΑΜΟΣ!$E$4</f>
        <v>11</v>
      </c>
      <c r="G36" s="190">
        <f>ΣΑΜΟΣ!$E$5</f>
        <v>2380</v>
      </c>
      <c r="H36" s="170">
        <f>ΣΑΜΟΣ!X2</f>
        <v>9</v>
      </c>
      <c r="I36" s="173">
        <f>ΣΑΜΟΣ!X7</f>
        <v>1380</v>
      </c>
      <c r="J36" s="160">
        <f>ΣΑΜΟΣ!X4</f>
        <v>0</v>
      </c>
      <c r="K36" s="183">
        <f>ΣΑΜΟΣ!X8</f>
        <v>0</v>
      </c>
      <c r="L36" s="160">
        <f>ΣΑΜΟΣ!X5</f>
        <v>0</v>
      </c>
      <c r="M36" s="166">
        <f>ΣΑΜΟΣ!X9</f>
        <v>0</v>
      </c>
      <c r="N36" s="160">
        <f>ΣΑΜΟΣ!X11</f>
        <v>0</v>
      </c>
      <c r="O36" s="185">
        <f>ΣΑΜΟΣ!X10</f>
        <v>0</v>
      </c>
      <c r="P36" s="160"/>
      <c r="Q36" s="185"/>
    </row>
    <row r="37" spans="1:17" x14ac:dyDescent="0.2">
      <c r="A37" s="196"/>
      <c r="B37" s="189"/>
      <c r="C37" s="71" t="s">
        <v>33</v>
      </c>
      <c r="D37" s="176"/>
      <c r="E37" s="176"/>
      <c r="F37" s="182"/>
      <c r="G37" s="191"/>
      <c r="H37" s="171"/>
      <c r="I37" s="174"/>
      <c r="J37" s="169"/>
      <c r="K37" s="203"/>
      <c r="L37" s="169"/>
      <c r="M37" s="167"/>
      <c r="N37" s="169"/>
      <c r="O37" s="188"/>
      <c r="P37" s="169"/>
      <c r="Q37" s="188"/>
    </row>
    <row r="38" spans="1:17" ht="13.5" customHeight="1" thickBot="1" x14ac:dyDescent="0.25">
      <c r="A38" s="178"/>
      <c r="B38" s="163"/>
      <c r="C38" s="72" t="s">
        <v>34</v>
      </c>
      <c r="D38" s="165"/>
      <c r="E38" s="165"/>
      <c r="F38" s="180"/>
      <c r="G38" s="192"/>
      <c r="H38" s="172"/>
      <c r="I38" s="175"/>
      <c r="J38" s="161"/>
      <c r="K38" s="184"/>
      <c r="L38" s="161"/>
      <c r="M38" s="168"/>
      <c r="N38" s="161"/>
      <c r="O38" s="186"/>
      <c r="P38" s="161"/>
      <c r="Q38" s="186"/>
    </row>
    <row r="39" spans="1:17" x14ac:dyDescent="0.2">
      <c r="A39" s="143">
        <v>22</v>
      </c>
      <c r="B39" s="13" t="s">
        <v>508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0"/>
      <c r="Q39" s="148"/>
    </row>
    <row r="40" spans="1:17" x14ac:dyDescent="0.2">
      <c r="A40" s="140">
        <v>23</v>
      </c>
      <c r="B40" s="140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1"/>
      <c r="Q40" s="27"/>
    </row>
    <row r="41" spans="1:17" x14ac:dyDescent="0.2">
      <c r="A41" s="140">
        <v>24</v>
      </c>
      <c r="B41" s="140" t="s">
        <v>510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1"/>
      <c r="Q41" s="27"/>
    </row>
    <row r="42" spans="1:17" x14ac:dyDescent="0.2">
      <c r="A42" s="140">
        <v>25</v>
      </c>
      <c r="B42" s="140" t="s">
        <v>511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1"/>
      <c r="Q42" s="27"/>
    </row>
    <row r="43" spans="1:17" ht="13.5" thickBot="1" x14ac:dyDescent="0.25">
      <c r="A43" s="144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2"/>
      <c r="Q43" s="28"/>
    </row>
    <row r="44" spans="1:17" x14ac:dyDescent="0.2">
      <c r="A44" s="177">
        <v>27</v>
      </c>
      <c r="B44" s="162" t="s">
        <v>513</v>
      </c>
      <c r="C44" s="70" t="s">
        <v>40</v>
      </c>
      <c r="D44" s="164">
        <v>1231</v>
      </c>
      <c r="E44" s="164">
        <f>ΧΙΟΣ!$E$7</f>
        <v>731</v>
      </c>
      <c r="F44" s="181">
        <f>ΧΙΟΣ!$E$4</f>
        <v>3</v>
      </c>
      <c r="G44" s="190">
        <f>ΧΙΟΣ!$E$5</f>
        <v>1100</v>
      </c>
      <c r="H44" s="170">
        <f>ΧΙΟΣ!X2</f>
        <v>2</v>
      </c>
      <c r="I44" s="173">
        <f>ΧΙΟΣ!X7</f>
        <v>600</v>
      </c>
      <c r="J44" s="160">
        <f>ΧΙΟΣ!X4</f>
        <v>1</v>
      </c>
      <c r="K44" s="183">
        <f>ΧΙΟΣ!X8</f>
        <v>500</v>
      </c>
      <c r="L44" s="160">
        <f>ΧΙΟΣ!X5</f>
        <v>1</v>
      </c>
      <c r="M44" s="166">
        <f>ΧΙΟΣ!X9</f>
        <v>500</v>
      </c>
      <c r="N44" s="160">
        <f>ΧΙΟΣ!X11</f>
        <v>1</v>
      </c>
      <c r="O44" s="185">
        <f>ΧΙΟΣ!X10</f>
        <v>500</v>
      </c>
      <c r="P44" s="160"/>
      <c r="Q44" s="185"/>
    </row>
    <row r="45" spans="1:17" x14ac:dyDescent="0.2">
      <c r="A45" s="196"/>
      <c r="B45" s="189"/>
      <c r="C45" s="71" t="s">
        <v>41</v>
      </c>
      <c r="D45" s="176"/>
      <c r="E45" s="176"/>
      <c r="F45" s="182"/>
      <c r="G45" s="191"/>
      <c r="H45" s="171"/>
      <c r="I45" s="174"/>
      <c r="J45" s="169"/>
      <c r="K45" s="203"/>
      <c r="L45" s="169"/>
      <c r="M45" s="167"/>
      <c r="N45" s="169"/>
      <c r="O45" s="188"/>
      <c r="P45" s="169"/>
      <c r="Q45" s="188"/>
    </row>
    <row r="46" spans="1:17" ht="13.5" thickBot="1" x14ac:dyDescent="0.25">
      <c r="A46" s="178"/>
      <c r="B46" s="163"/>
      <c r="C46" s="72" t="s">
        <v>42</v>
      </c>
      <c r="D46" s="165"/>
      <c r="E46" s="165"/>
      <c r="F46" s="180"/>
      <c r="G46" s="192"/>
      <c r="H46" s="172"/>
      <c r="I46" s="175"/>
      <c r="J46" s="161"/>
      <c r="K46" s="184"/>
      <c r="L46" s="161"/>
      <c r="M46" s="168"/>
      <c r="N46" s="161"/>
      <c r="O46" s="186"/>
      <c r="P46" s="161"/>
      <c r="Q46" s="186"/>
    </row>
    <row r="47" spans="1:17" x14ac:dyDescent="0.2">
      <c r="A47" s="177">
        <v>28</v>
      </c>
      <c r="B47" s="207" t="s">
        <v>514</v>
      </c>
      <c r="C47" s="70" t="s">
        <v>43</v>
      </c>
      <c r="D47" s="164">
        <v>5000</v>
      </c>
      <c r="E47" s="164">
        <f>'ΡΟΔΟΣ ΕΛΕΓΧΟΜΕΝΑ'!$E$7</f>
        <v>4753</v>
      </c>
      <c r="F47" s="181">
        <f>'ΡΟΔΟΣ ΕΛΕΓΧΟΜΕΝΑ'!$E$4</f>
        <v>15</v>
      </c>
      <c r="G47" s="190">
        <f>'ΡΟΔΟΣ ΕΛΕΓΧΟΜΕΝΑ'!$E$5</f>
        <v>6714</v>
      </c>
      <c r="H47" s="170">
        <f>'ΡΟΔΟΣ ΕΛΕΓΧΟΜΕΝΑ'!X2</f>
        <v>14</v>
      </c>
      <c r="I47" s="173">
        <f>'ΡΟΔΟΣ ΕΛΕΓΧΟΜΕΝΑ'!X7</f>
        <v>6467</v>
      </c>
      <c r="J47" s="160">
        <f>'ΡΟΔΟΣ ΕΛΕΓΧΟΜΕΝΑ'!X4</f>
        <v>1</v>
      </c>
      <c r="K47" s="183">
        <f>'ΡΟΔΟΣ ΕΛΕΓΧΟΜΕΝΑ'!X8</f>
        <v>247</v>
      </c>
      <c r="L47" s="160">
        <f>'ΡΟΔΟΣ ΕΛΕΓΧΟΜΕΝΑ'!X5</f>
        <v>0</v>
      </c>
      <c r="M47" s="166">
        <f>'ΡΟΔΟΣ ΕΛΕΓΧΟΜΕΝΑ'!X9</f>
        <v>0</v>
      </c>
      <c r="N47" s="160">
        <f>'ΡΟΔΟΣ ΕΛΕΓΧΟΜΕΝΑ'!X11</f>
        <v>0</v>
      </c>
      <c r="O47" s="185">
        <f>'ΡΟΔΟΣ ΕΛΕΓΧΟΜΕΝΑ'!X10</f>
        <v>0</v>
      </c>
      <c r="P47" s="160">
        <v>0</v>
      </c>
      <c r="Q47" s="185">
        <v>0</v>
      </c>
    </row>
    <row r="48" spans="1:17" ht="13.5" thickBot="1" x14ac:dyDescent="0.25">
      <c r="A48" s="178"/>
      <c r="B48" s="208"/>
      <c r="C48" s="72" t="s">
        <v>44</v>
      </c>
      <c r="D48" s="165"/>
      <c r="E48" s="165"/>
      <c r="F48" s="180"/>
      <c r="G48" s="192"/>
      <c r="H48" s="172"/>
      <c r="I48" s="175"/>
      <c r="J48" s="161"/>
      <c r="K48" s="184"/>
      <c r="L48" s="161"/>
      <c r="M48" s="168"/>
      <c r="N48" s="161"/>
      <c r="O48" s="186"/>
      <c r="P48" s="161"/>
      <c r="Q48" s="186"/>
    </row>
    <row r="49" spans="1:17" ht="13.5" thickBot="1" x14ac:dyDescent="0.25">
      <c r="A49" s="142">
        <v>29</v>
      </c>
      <c r="B49" s="67" t="s">
        <v>515</v>
      </c>
      <c r="C49" s="76" t="s">
        <v>45</v>
      </c>
      <c r="D49" s="58">
        <v>22000</v>
      </c>
      <c r="E49" s="58">
        <f>'ΚΡΗΤΗ ΕΛΕΓΧΟΜΕΝΑ'!$E$7</f>
        <v>17003</v>
      </c>
      <c r="F49" s="56">
        <f>'ΚΡΗΤΗ ΕΛΕΓΧΟΜΕΝΑ'!$E$4</f>
        <v>123</v>
      </c>
      <c r="G49" s="68">
        <f>'ΚΡΗΤΗ ΕΛΕΓΧΟΜΕΝΑ'!$E$5</f>
        <v>103748.5</v>
      </c>
      <c r="H49" s="62">
        <f>'ΚΡΗΤΗ ΕΛΕΓΧΟΜΕΝΑ'!X2</f>
        <v>93</v>
      </c>
      <c r="I49" s="59">
        <f>'ΚΡΗΤΗ ΕΛΕΓΧΟΜΕΝΑ'!X7</f>
        <v>58124.5</v>
      </c>
      <c r="J49" s="57">
        <f>'ΚΡΗΤΗ ΕΛΕΓΧΟΜΕΝΑ'!X4</f>
        <v>8</v>
      </c>
      <c r="K49" s="88">
        <f>'ΚΡΗΤΗ ΕΛΕΓΧΟΜΕΝΑ'!X8</f>
        <v>4997</v>
      </c>
      <c r="L49" s="57">
        <f>'ΚΡΗΤΗ ΕΛΕΓΧΟΜΕΝΑ'!X5</f>
        <v>6</v>
      </c>
      <c r="M49" s="65">
        <f>'ΚΡΗΤΗ ΕΛΕΓΧΟΜΕΝΑ'!X9</f>
        <v>4997</v>
      </c>
      <c r="N49" s="57">
        <f>'ΚΡΗΤΗ ΕΛΕΓΧΟΜΕΝΑ'!X11</f>
        <v>6</v>
      </c>
      <c r="O49" s="69">
        <f>'ΚΡΗΤΗ ΕΛΕΓΧΟΜΕΝΑ'!X10</f>
        <v>4997</v>
      </c>
      <c r="P49" s="145">
        <f>'ΚΡΗΤΗ ΕΛΕΓΧΟΜΕΝΑ'!X12</f>
        <v>2</v>
      </c>
      <c r="Q49" s="146">
        <f>'ΚΡΗΤΗ ΕΛΕΓΧΟΜΕΝΑ'!X13</f>
        <v>999</v>
      </c>
    </row>
    <row r="50" spans="1:17" ht="35.25" customHeight="1" thickBot="1" x14ac:dyDescent="0.25">
      <c r="A50" s="204" t="s">
        <v>94</v>
      </c>
      <c r="B50" s="205"/>
      <c r="C50" s="206"/>
      <c r="D50" s="92">
        <f>SUM(D5:D49)</f>
        <v>37939</v>
      </c>
      <c r="E50" s="92">
        <f t="shared" ref="E50:O50" si="0">SUM(E5:E49)</f>
        <v>32187</v>
      </c>
      <c r="F50" s="93">
        <f t="shared" si="0"/>
        <v>169</v>
      </c>
      <c r="G50" s="94">
        <f t="shared" si="0"/>
        <v>122142.5</v>
      </c>
      <c r="H50" s="95">
        <f t="shared" si="0"/>
        <v>129</v>
      </c>
      <c r="I50" s="96">
        <f t="shared" si="0"/>
        <v>72571.5</v>
      </c>
      <c r="J50" s="95">
        <f t="shared" si="0"/>
        <v>10</v>
      </c>
      <c r="K50" s="94">
        <f t="shared" si="0"/>
        <v>5744</v>
      </c>
      <c r="L50" s="95">
        <f t="shared" si="0"/>
        <v>7</v>
      </c>
      <c r="M50" s="96">
        <f t="shared" si="0"/>
        <v>5497</v>
      </c>
      <c r="N50" s="95">
        <f t="shared" si="0"/>
        <v>7</v>
      </c>
      <c r="O50" s="97">
        <f t="shared" si="0"/>
        <v>5497</v>
      </c>
      <c r="P50" s="153">
        <f>SUM(P5:P49)</f>
        <v>2</v>
      </c>
      <c r="Q50" s="154">
        <f>SUM(Q5:Q49)</f>
        <v>999</v>
      </c>
    </row>
    <row r="52" spans="1:17" ht="15" x14ac:dyDescent="0.25">
      <c r="A52" s="141" t="s">
        <v>522</v>
      </c>
    </row>
  </sheetData>
  <mergeCells count="125">
    <mergeCell ref="A1:Q1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A18:A19"/>
    <mergeCell ref="F33:F34"/>
    <mergeCell ref="F21:F29"/>
    <mergeCell ref="F44:F46"/>
    <mergeCell ref="F36:F38"/>
    <mergeCell ref="E44:E46"/>
    <mergeCell ref="N15:N16"/>
    <mergeCell ref="K18:K19"/>
    <mergeCell ref="O18:O19"/>
    <mergeCell ref="B15:B16"/>
    <mergeCell ref="F15:F16"/>
    <mergeCell ref="B21:B29"/>
    <mergeCell ref="B33:B34"/>
    <mergeCell ref="G21:G29"/>
    <mergeCell ref="D33:D34"/>
    <mergeCell ref="N18:N19"/>
    <mergeCell ref="B18:B19"/>
    <mergeCell ref="E18:E19"/>
    <mergeCell ref="M44:M46"/>
    <mergeCell ref="M36:M38"/>
    <mergeCell ref="N44:N46"/>
    <mergeCell ref="H44:H46"/>
    <mergeCell ref="I36:I38"/>
    <mergeCell ref="D21:D29"/>
    <mergeCell ref="E21:E29"/>
    <mergeCell ref="H36:H38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 xr:uid="{00000000-0009-0000-0000-000009000000}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FB24"/>
  <sheetViews>
    <sheetView view="pageBreakPreview" topLeftCell="A13" zoomScale="50" zoomScaleNormal="50" zoomScaleSheetLayoutView="50" workbookViewId="0">
      <selection activeCell="N11" sqref="N11"/>
    </sheetView>
  </sheetViews>
  <sheetFormatPr defaultRowHeight="12.75" x14ac:dyDescent="0.2"/>
  <cols>
    <col min="2" max="2" width="15.42578125" customWidth="1"/>
    <col min="3" max="3" width="16.28515625" customWidth="1"/>
    <col min="4" max="4" width="23.8554687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19" t="s">
        <v>484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W1" s="99" t="s">
        <v>66</v>
      </c>
      <c r="X1" s="99">
        <f>COUNTIF(A10:A131,"&lt;&gt;"&amp;"")</f>
        <v>15</v>
      </c>
    </row>
    <row r="2" spans="1:16382" ht="18.75" thickBot="1" x14ac:dyDescent="0.25">
      <c r="A2" s="219" t="s">
        <v>43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22" t="s">
        <v>63</v>
      </c>
      <c r="B3" s="223"/>
      <c r="C3" s="223"/>
      <c r="D3" s="224"/>
      <c r="E3" s="216">
        <v>2000</v>
      </c>
      <c r="F3" s="217"/>
      <c r="G3" s="217"/>
      <c r="H3" s="217"/>
      <c r="I3" s="217"/>
      <c r="J3" s="217"/>
      <c r="K3" s="217"/>
      <c r="L3" s="217"/>
      <c r="M3" s="218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22" t="s">
        <v>72</v>
      </c>
      <c r="B4" s="223"/>
      <c r="C4" s="223"/>
      <c r="D4" s="224"/>
      <c r="E4" s="230">
        <f>COUNTIF(A10:A85,"&lt;&gt;"&amp;"")</f>
        <v>15</v>
      </c>
      <c r="F4" s="231"/>
      <c r="G4" s="231"/>
      <c r="H4" s="231"/>
      <c r="I4" s="231"/>
      <c r="J4" s="231"/>
      <c r="K4" s="231"/>
      <c r="L4" s="231"/>
      <c r="M4" s="232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22" t="s">
        <v>73</v>
      </c>
      <c r="B5" s="223"/>
      <c r="C5" s="223"/>
      <c r="D5" s="224"/>
      <c r="E5" s="216">
        <f>SUMIF(G10:G85,"&lt;&gt;"&amp;"")</f>
        <v>1500</v>
      </c>
      <c r="F5" s="217"/>
      <c r="G5" s="217"/>
      <c r="H5" s="217"/>
      <c r="I5" s="217"/>
      <c r="J5" s="217"/>
      <c r="K5" s="217"/>
      <c r="L5" s="217"/>
      <c r="M5" s="218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22" t="s">
        <v>74</v>
      </c>
      <c r="B6" s="228"/>
      <c r="C6" s="228"/>
      <c r="D6" s="229"/>
      <c r="E6" s="216">
        <f>SUMIFS(G10:G85,B10:B85,"&lt;&gt;"&amp;"ΑΚΥΡΩΣΗ",B10:B85,"&lt;&gt;"&amp;"ΥΠΟΒΟΛΗ ΑΙΤΗΣΗΣ")</f>
        <v>1400</v>
      </c>
      <c r="F6" s="217"/>
      <c r="G6" s="217"/>
      <c r="H6" s="217"/>
      <c r="I6" s="217"/>
      <c r="J6" s="217"/>
      <c r="K6" s="217"/>
      <c r="L6" s="217"/>
      <c r="M6" s="218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25" t="s">
        <v>64</v>
      </c>
      <c r="B7" s="226"/>
      <c r="C7" s="226"/>
      <c r="D7" s="227"/>
      <c r="E7" s="216">
        <f>E3-X8</f>
        <v>2000</v>
      </c>
      <c r="F7" s="217"/>
      <c r="G7" s="217"/>
      <c r="H7" s="217"/>
      <c r="I7" s="217"/>
      <c r="J7" s="217"/>
      <c r="K7" s="217"/>
      <c r="L7" s="217"/>
      <c r="M7" s="218"/>
      <c r="W7" s="100" t="s">
        <v>75</v>
      </c>
      <c r="X7" s="100">
        <f>SUMIFS(G10:G245,K10:K245,"&lt;&gt;"&amp;"",B10:B245,"&lt;&gt;"&amp;"ΑΚΥΡΩΣΗ")</f>
        <v>1400</v>
      </c>
    </row>
    <row r="8" spans="1:16382" ht="41.25" customHeight="1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11" t="s">
        <v>95</v>
      </c>
      <c r="C10" s="111" t="s">
        <v>141</v>
      </c>
      <c r="D10" s="111" t="s">
        <v>992</v>
      </c>
      <c r="E10" s="111" t="s">
        <v>993</v>
      </c>
      <c r="F10" s="139">
        <v>41647</v>
      </c>
      <c r="G10" s="109">
        <v>100</v>
      </c>
      <c r="H10" s="111" t="s">
        <v>100</v>
      </c>
      <c r="I10" s="111" t="s">
        <v>994</v>
      </c>
      <c r="J10" s="111" t="s">
        <v>102</v>
      </c>
      <c r="K10" s="139">
        <v>41991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77.25" thickBot="1" x14ac:dyDescent="0.25">
      <c r="A11" s="109">
        <v>2</v>
      </c>
      <c r="B11" s="111" t="s">
        <v>95</v>
      </c>
      <c r="C11" s="111" t="s">
        <v>141</v>
      </c>
      <c r="D11" s="111" t="s">
        <v>913</v>
      </c>
      <c r="E11" s="111" t="s">
        <v>995</v>
      </c>
      <c r="F11" s="139">
        <v>41647</v>
      </c>
      <c r="G11" s="109">
        <v>100</v>
      </c>
      <c r="H11" s="111" t="s">
        <v>100</v>
      </c>
      <c r="I11" s="111" t="s">
        <v>996</v>
      </c>
      <c r="J11" s="111" t="s">
        <v>102</v>
      </c>
      <c r="K11" s="139">
        <v>42341</v>
      </c>
      <c r="L11" s="109"/>
      <c r="M11" s="109"/>
      <c r="N11" s="109"/>
      <c r="O11" s="109"/>
      <c r="P11" s="109"/>
      <c r="Q11" s="109"/>
      <c r="R11" s="109"/>
      <c r="S11" s="111" t="s">
        <v>88</v>
      </c>
      <c r="T11" s="109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51" x14ac:dyDescent="0.2">
      <c r="A12" s="109">
        <v>3</v>
      </c>
      <c r="B12" s="111" t="s">
        <v>95</v>
      </c>
      <c r="C12" s="111" t="s">
        <v>141</v>
      </c>
      <c r="D12" s="111" t="s">
        <v>997</v>
      </c>
      <c r="E12" s="111" t="s">
        <v>998</v>
      </c>
      <c r="F12" s="139">
        <v>41647</v>
      </c>
      <c r="G12" s="109">
        <v>100</v>
      </c>
      <c r="H12" s="111" t="s">
        <v>100</v>
      </c>
      <c r="I12" s="111" t="s">
        <v>999</v>
      </c>
      <c r="J12" s="111" t="s">
        <v>102</v>
      </c>
      <c r="K12" s="139">
        <v>42061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51" x14ac:dyDescent="0.2">
      <c r="A13" s="109">
        <v>4</v>
      </c>
      <c r="B13" s="111" t="s">
        <v>95</v>
      </c>
      <c r="C13" s="111" t="s">
        <v>141</v>
      </c>
      <c r="D13" s="111" t="s">
        <v>997</v>
      </c>
      <c r="E13" s="111" t="s">
        <v>1000</v>
      </c>
      <c r="F13" s="139">
        <v>41647</v>
      </c>
      <c r="G13" s="109">
        <v>100</v>
      </c>
      <c r="H13" s="111" t="s">
        <v>100</v>
      </c>
      <c r="I13" s="111" t="s">
        <v>1001</v>
      </c>
      <c r="J13" s="111" t="s">
        <v>102</v>
      </c>
      <c r="K13" s="139">
        <v>42061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11" t="s">
        <v>95</v>
      </c>
      <c r="C14" s="111" t="s">
        <v>141</v>
      </c>
      <c r="D14" s="111" t="s">
        <v>1002</v>
      </c>
      <c r="E14" s="111" t="s">
        <v>1003</v>
      </c>
      <c r="F14" s="139">
        <v>41647</v>
      </c>
      <c r="G14" s="109">
        <v>100</v>
      </c>
      <c r="H14" s="111" t="s">
        <v>100</v>
      </c>
      <c r="I14" s="111" t="s">
        <v>1004</v>
      </c>
      <c r="J14" s="111" t="s">
        <v>102</v>
      </c>
      <c r="K14" s="139">
        <v>42062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51" x14ac:dyDescent="0.2">
      <c r="A15" s="109">
        <v>6</v>
      </c>
      <c r="B15" s="111" t="s">
        <v>95</v>
      </c>
      <c r="C15" s="111" t="s">
        <v>141</v>
      </c>
      <c r="D15" s="111" t="s">
        <v>1005</v>
      </c>
      <c r="E15" s="111" t="s">
        <v>1006</v>
      </c>
      <c r="F15" s="139">
        <v>41647</v>
      </c>
      <c r="G15" s="109">
        <v>100</v>
      </c>
      <c r="H15" s="111" t="s">
        <v>100</v>
      </c>
      <c r="I15" s="111" t="s">
        <v>1007</v>
      </c>
      <c r="J15" s="111" t="s">
        <v>102</v>
      </c>
      <c r="K15" s="139">
        <v>42062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51" x14ac:dyDescent="0.2">
      <c r="A16" s="109">
        <v>7</v>
      </c>
      <c r="B16" s="111" t="s">
        <v>95</v>
      </c>
      <c r="C16" s="111" t="s">
        <v>141</v>
      </c>
      <c r="D16" s="111" t="s">
        <v>1008</v>
      </c>
      <c r="E16" s="111" t="s">
        <v>1009</v>
      </c>
      <c r="F16" s="139">
        <v>41647</v>
      </c>
      <c r="G16" s="109">
        <v>100</v>
      </c>
      <c r="H16" s="111" t="s">
        <v>100</v>
      </c>
      <c r="I16" s="111" t="s">
        <v>1010</v>
      </c>
      <c r="J16" s="111" t="s">
        <v>102</v>
      </c>
      <c r="K16" s="139">
        <v>42065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51" x14ac:dyDescent="0.2">
      <c r="A17" s="109">
        <v>8</v>
      </c>
      <c r="B17" s="111" t="s">
        <v>134</v>
      </c>
      <c r="C17" s="111" t="s">
        <v>141</v>
      </c>
      <c r="D17" s="111" t="s">
        <v>1011</v>
      </c>
      <c r="E17" s="111" t="s">
        <v>1012</v>
      </c>
      <c r="F17" s="139">
        <v>41647</v>
      </c>
      <c r="G17" s="109">
        <v>100</v>
      </c>
      <c r="H17" s="111" t="s">
        <v>100</v>
      </c>
      <c r="I17" s="111" t="s">
        <v>1013</v>
      </c>
      <c r="J17" s="111" t="s">
        <v>102</v>
      </c>
      <c r="K17" s="109"/>
      <c r="L17" s="109"/>
      <c r="M17" s="109"/>
      <c r="N17" s="109"/>
      <c r="O17" s="109"/>
      <c r="P17" s="109"/>
      <c r="Q17" s="109"/>
      <c r="R17" s="109"/>
      <c r="S17" s="109"/>
      <c r="T17" s="111" t="s">
        <v>54</v>
      </c>
      <c r="U17" s="109"/>
      <c r="V17" s="139">
        <v>41745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11" t="s">
        <v>95</v>
      </c>
      <c r="C18" s="111" t="s">
        <v>141</v>
      </c>
      <c r="D18" s="111" t="s">
        <v>924</v>
      </c>
      <c r="E18" s="111" t="s">
        <v>1014</v>
      </c>
      <c r="F18" s="139">
        <v>41647</v>
      </c>
      <c r="G18" s="109">
        <v>100</v>
      </c>
      <c r="H18" s="111" t="s">
        <v>100</v>
      </c>
      <c r="I18" s="111" t="s">
        <v>1015</v>
      </c>
      <c r="J18" s="111" t="s">
        <v>102</v>
      </c>
      <c r="K18" s="139">
        <v>42110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51" x14ac:dyDescent="0.2">
      <c r="A19" s="109">
        <v>10</v>
      </c>
      <c r="B19" s="111" t="s">
        <v>95</v>
      </c>
      <c r="C19" s="111" t="s">
        <v>141</v>
      </c>
      <c r="D19" s="111" t="s">
        <v>1016</v>
      </c>
      <c r="E19" s="111" t="s">
        <v>1017</v>
      </c>
      <c r="F19" s="139">
        <v>41647</v>
      </c>
      <c r="G19" s="109">
        <v>100</v>
      </c>
      <c r="H19" s="111" t="s">
        <v>100</v>
      </c>
      <c r="I19" s="111" t="s">
        <v>1018</v>
      </c>
      <c r="J19" s="111" t="s">
        <v>102</v>
      </c>
      <c r="K19" s="139">
        <v>42110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51" x14ac:dyDescent="0.2">
      <c r="A20" s="109">
        <v>11</v>
      </c>
      <c r="B20" s="111" t="s">
        <v>95</v>
      </c>
      <c r="C20" s="111" t="s">
        <v>141</v>
      </c>
      <c r="D20" s="111" t="s">
        <v>1016</v>
      </c>
      <c r="E20" s="111" t="s">
        <v>1019</v>
      </c>
      <c r="F20" s="139">
        <v>41647</v>
      </c>
      <c r="G20" s="109">
        <v>100</v>
      </c>
      <c r="H20" s="111" t="s">
        <v>100</v>
      </c>
      <c r="I20" s="111" t="s">
        <v>1020</v>
      </c>
      <c r="J20" s="111" t="s">
        <v>102</v>
      </c>
      <c r="K20" s="139">
        <v>42111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51" x14ac:dyDescent="0.2">
      <c r="A21" s="109">
        <v>12</v>
      </c>
      <c r="B21" s="111" t="s">
        <v>95</v>
      </c>
      <c r="C21" s="111" t="s">
        <v>141</v>
      </c>
      <c r="D21" s="111" t="s">
        <v>1016</v>
      </c>
      <c r="E21" s="111" t="s">
        <v>1021</v>
      </c>
      <c r="F21" s="139">
        <v>41647</v>
      </c>
      <c r="G21" s="109">
        <v>100</v>
      </c>
      <c r="H21" s="111" t="s">
        <v>100</v>
      </c>
      <c r="I21" s="111" t="s">
        <v>1022</v>
      </c>
      <c r="J21" s="111" t="s">
        <v>102</v>
      </c>
      <c r="K21" s="139">
        <v>42111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51" x14ac:dyDescent="0.2">
      <c r="A22" s="109">
        <v>13</v>
      </c>
      <c r="B22" s="111" t="s">
        <v>95</v>
      </c>
      <c r="C22" s="111" t="s">
        <v>141</v>
      </c>
      <c r="D22" s="111" t="s">
        <v>997</v>
      </c>
      <c r="E22" s="111" t="s">
        <v>1023</v>
      </c>
      <c r="F22" s="139">
        <v>41647</v>
      </c>
      <c r="G22" s="109">
        <v>100</v>
      </c>
      <c r="H22" s="111" t="s">
        <v>100</v>
      </c>
      <c r="I22" s="111" t="s">
        <v>1024</v>
      </c>
      <c r="J22" s="111" t="s">
        <v>102</v>
      </c>
      <c r="K22" s="139">
        <v>41991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51" x14ac:dyDescent="0.2">
      <c r="A23" s="109">
        <v>14</v>
      </c>
      <c r="B23" s="111" t="s">
        <v>95</v>
      </c>
      <c r="C23" s="111" t="s">
        <v>141</v>
      </c>
      <c r="D23" s="111" t="s">
        <v>916</v>
      </c>
      <c r="E23" s="111" t="s">
        <v>1025</v>
      </c>
      <c r="F23" s="139">
        <v>41655</v>
      </c>
      <c r="G23" s="109">
        <v>100</v>
      </c>
      <c r="H23" s="111" t="s">
        <v>100</v>
      </c>
      <c r="I23" s="111" t="s">
        <v>1026</v>
      </c>
      <c r="J23" s="111" t="s">
        <v>102</v>
      </c>
      <c r="K23" s="139">
        <v>42115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51" x14ac:dyDescent="0.2">
      <c r="A24" s="109">
        <v>15</v>
      </c>
      <c r="B24" s="111" t="s">
        <v>95</v>
      </c>
      <c r="C24" s="111" t="s">
        <v>141</v>
      </c>
      <c r="D24" s="111" t="s">
        <v>942</v>
      </c>
      <c r="E24" s="111" t="s">
        <v>1027</v>
      </c>
      <c r="F24" s="139">
        <v>41662</v>
      </c>
      <c r="G24" s="109">
        <v>100</v>
      </c>
      <c r="H24" s="111" t="s">
        <v>100</v>
      </c>
      <c r="I24" s="111" t="s">
        <v>944</v>
      </c>
      <c r="J24" s="111" t="s">
        <v>102</v>
      </c>
      <c r="K24" s="139">
        <v>42115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FB26"/>
  <sheetViews>
    <sheetView tabSelected="1" view="pageBreakPreview" zoomScale="60" zoomScaleNormal="51" workbookViewId="0">
      <selection activeCell="F13" sqref="F13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19" t="s">
        <v>45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22" t="s">
        <v>63</v>
      </c>
      <c r="B3" s="223"/>
      <c r="C3" s="223"/>
      <c r="D3" s="224"/>
      <c r="E3" s="216">
        <v>6750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22" t="s">
        <v>72</v>
      </c>
      <c r="B4" s="223"/>
      <c r="C4" s="223"/>
      <c r="D4" s="224"/>
      <c r="E4" s="230">
        <f>COUNTIF(A10:A147,"&lt;&gt;"&amp;"")</f>
        <v>16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22" t="s">
        <v>73</v>
      </c>
      <c r="B5" s="223"/>
      <c r="C5" s="223"/>
      <c r="D5" s="224"/>
      <c r="E5" s="216">
        <f>SUMIF(G10:G147,"&lt;&gt;"&amp;"")</f>
        <v>1600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22" t="s">
        <v>74</v>
      </c>
      <c r="B6" s="228"/>
      <c r="C6" s="228"/>
      <c r="D6" s="229"/>
      <c r="E6" s="216">
        <f>SUMIFS(G10:G147,B10:B147,"&lt;&gt;"&amp;"ΑΚΥΡΩΣΗ",B10:B147,"&lt;&gt;"&amp;"ΥΠΟΒΟΛΗ ΑΙΤΗΣΗΣ")</f>
        <v>1400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25" t="s">
        <v>64</v>
      </c>
      <c r="B7" s="226"/>
      <c r="C7" s="226"/>
      <c r="D7" s="227"/>
      <c r="E7" s="230">
        <f>E3-X8</f>
        <v>6750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33.6" customHeight="1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11" t="s">
        <v>95</v>
      </c>
      <c r="C10" s="111" t="s">
        <v>141</v>
      </c>
      <c r="D10" s="111" t="s">
        <v>597</v>
      </c>
      <c r="E10" s="111" t="s">
        <v>956</v>
      </c>
      <c r="F10" s="139">
        <v>41647</v>
      </c>
      <c r="G10" s="109">
        <v>100</v>
      </c>
      <c r="H10" s="111" t="s">
        <v>100</v>
      </c>
      <c r="I10" s="111" t="s">
        <v>957</v>
      </c>
      <c r="J10" s="111" t="s">
        <v>102</v>
      </c>
      <c r="K10" s="139">
        <v>41914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51.75" thickBot="1" x14ac:dyDescent="0.25">
      <c r="A11" s="109">
        <v>2</v>
      </c>
      <c r="B11" s="111" t="s">
        <v>95</v>
      </c>
      <c r="C11" s="111" t="s">
        <v>141</v>
      </c>
      <c r="D11" s="111" t="s">
        <v>958</v>
      </c>
      <c r="E11" s="111" t="s">
        <v>959</v>
      </c>
      <c r="F11" s="139">
        <v>41647</v>
      </c>
      <c r="G11" s="109">
        <v>100</v>
      </c>
      <c r="H11" s="111" t="s">
        <v>100</v>
      </c>
      <c r="I11" s="111" t="s">
        <v>960</v>
      </c>
      <c r="J11" s="111" t="s">
        <v>102</v>
      </c>
      <c r="K11" s="139">
        <v>41947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51" x14ac:dyDescent="0.2">
      <c r="A12" s="109">
        <v>3</v>
      </c>
      <c r="B12" s="111" t="s">
        <v>95</v>
      </c>
      <c r="C12" s="111" t="s">
        <v>141</v>
      </c>
      <c r="D12" s="111" t="s">
        <v>958</v>
      </c>
      <c r="E12" s="111" t="s">
        <v>961</v>
      </c>
      <c r="F12" s="139">
        <v>41647</v>
      </c>
      <c r="G12" s="109">
        <v>100</v>
      </c>
      <c r="H12" s="111" t="s">
        <v>100</v>
      </c>
      <c r="I12" s="111" t="s">
        <v>962</v>
      </c>
      <c r="J12" s="111" t="s">
        <v>102</v>
      </c>
      <c r="K12" s="139">
        <v>41947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51" x14ac:dyDescent="0.2">
      <c r="A13" s="109">
        <v>4</v>
      </c>
      <c r="B13" s="111" t="s">
        <v>95</v>
      </c>
      <c r="C13" s="111" t="s">
        <v>141</v>
      </c>
      <c r="D13" s="111" t="s">
        <v>958</v>
      </c>
      <c r="E13" s="111" t="s">
        <v>963</v>
      </c>
      <c r="F13" s="139">
        <v>41647</v>
      </c>
      <c r="G13" s="109">
        <v>100</v>
      </c>
      <c r="H13" s="111" t="s">
        <v>100</v>
      </c>
      <c r="I13" s="111" t="s">
        <v>964</v>
      </c>
      <c r="J13" s="111" t="s">
        <v>102</v>
      </c>
      <c r="K13" s="139">
        <v>41947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11" t="s">
        <v>134</v>
      </c>
      <c r="C14" s="111" t="s">
        <v>141</v>
      </c>
      <c r="D14" s="111" t="s">
        <v>808</v>
      </c>
      <c r="E14" s="111" t="s">
        <v>965</v>
      </c>
      <c r="F14" s="139">
        <v>41647</v>
      </c>
      <c r="G14" s="109">
        <v>100</v>
      </c>
      <c r="H14" s="111" t="s">
        <v>100</v>
      </c>
      <c r="I14" s="111" t="s">
        <v>966</v>
      </c>
      <c r="J14" s="111" t="s">
        <v>102</v>
      </c>
      <c r="K14" s="139">
        <v>41878</v>
      </c>
      <c r="L14" s="109"/>
      <c r="M14" s="109"/>
      <c r="N14" s="109"/>
      <c r="O14" s="109"/>
      <c r="P14" s="109"/>
      <c r="Q14" s="109"/>
      <c r="R14" s="109"/>
      <c r="S14" s="109"/>
      <c r="T14" s="111" t="s">
        <v>262</v>
      </c>
      <c r="U14" s="109"/>
      <c r="V14" s="139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38.25" x14ac:dyDescent="0.2">
      <c r="A15" s="109">
        <v>6</v>
      </c>
      <c r="B15" s="111" t="s">
        <v>95</v>
      </c>
      <c r="C15" s="111" t="s">
        <v>141</v>
      </c>
      <c r="D15" s="111" t="s">
        <v>808</v>
      </c>
      <c r="E15" s="111" t="s">
        <v>967</v>
      </c>
      <c r="F15" s="139">
        <v>41647</v>
      </c>
      <c r="G15" s="109">
        <v>100</v>
      </c>
      <c r="H15" s="111" t="s">
        <v>100</v>
      </c>
      <c r="I15" s="111" t="s">
        <v>968</v>
      </c>
      <c r="J15" s="111" t="s">
        <v>102</v>
      </c>
      <c r="K15" s="139">
        <v>41878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51" x14ac:dyDescent="0.2">
      <c r="A16" s="109">
        <v>7</v>
      </c>
      <c r="B16" s="111" t="s">
        <v>95</v>
      </c>
      <c r="C16" s="111" t="s">
        <v>141</v>
      </c>
      <c r="D16" s="111" t="s">
        <v>813</v>
      </c>
      <c r="E16" s="111" t="s">
        <v>969</v>
      </c>
      <c r="F16" s="139">
        <v>41647</v>
      </c>
      <c r="G16" s="109">
        <v>100</v>
      </c>
      <c r="H16" s="111" t="s">
        <v>100</v>
      </c>
      <c r="I16" s="111" t="s">
        <v>970</v>
      </c>
      <c r="J16" s="111" t="s">
        <v>102</v>
      </c>
      <c r="K16" s="139">
        <v>41878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38.25" x14ac:dyDescent="0.2">
      <c r="A17" s="109">
        <v>8</v>
      </c>
      <c r="B17" s="111" t="s">
        <v>95</v>
      </c>
      <c r="C17" s="111" t="s">
        <v>141</v>
      </c>
      <c r="D17" s="111" t="s">
        <v>805</v>
      </c>
      <c r="E17" s="111" t="s">
        <v>971</v>
      </c>
      <c r="F17" s="139">
        <v>41647</v>
      </c>
      <c r="G17" s="109">
        <v>100</v>
      </c>
      <c r="H17" s="111" t="s">
        <v>100</v>
      </c>
      <c r="I17" s="111" t="s">
        <v>972</v>
      </c>
      <c r="J17" s="111" t="s">
        <v>102</v>
      </c>
      <c r="K17" s="139">
        <v>41878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11" t="s">
        <v>134</v>
      </c>
      <c r="C18" s="111" t="s">
        <v>141</v>
      </c>
      <c r="D18" s="111" t="s">
        <v>973</v>
      </c>
      <c r="E18" s="111" t="s">
        <v>974</v>
      </c>
      <c r="F18" s="139">
        <v>41647</v>
      </c>
      <c r="G18" s="109">
        <v>100</v>
      </c>
      <c r="H18" s="111" t="s">
        <v>100</v>
      </c>
      <c r="I18" s="111" t="s">
        <v>975</v>
      </c>
      <c r="J18" s="111" t="s">
        <v>102</v>
      </c>
      <c r="K18" s="139">
        <v>41879</v>
      </c>
      <c r="L18" s="109"/>
      <c r="M18" s="109"/>
      <c r="N18" s="109"/>
      <c r="O18" s="109"/>
      <c r="P18" s="109"/>
      <c r="Q18" s="109"/>
      <c r="R18" s="109"/>
      <c r="S18" s="109"/>
      <c r="T18" s="111" t="s">
        <v>274</v>
      </c>
      <c r="U18" s="109"/>
      <c r="V18" s="139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38.25" x14ac:dyDescent="0.2">
      <c r="A19" s="109">
        <v>10</v>
      </c>
      <c r="B19" s="111" t="s">
        <v>95</v>
      </c>
      <c r="C19" s="111" t="s">
        <v>141</v>
      </c>
      <c r="D19" s="111" t="s">
        <v>976</v>
      </c>
      <c r="E19" s="111" t="s">
        <v>977</v>
      </c>
      <c r="F19" s="139">
        <v>41647</v>
      </c>
      <c r="G19" s="109">
        <v>100</v>
      </c>
      <c r="H19" s="111" t="s">
        <v>100</v>
      </c>
      <c r="I19" s="111" t="s">
        <v>742</v>
      </c>
      <c r="J19" s="111" t="s">
        <v>102</v>
      </c>
      <c r="K19" s="139">
        <v>41879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11" t="s">
        <v>95</v>
      </c>
      <c r="C20" s="111" t="s">
        <v>141</v>
      </c>
      <c r="D20" s="111" t="s">
        <v>978</v>
      </c>
      <c r="E20" s="111" t="s">
        <v>979</v>
      </c>
      <c r="F20" s="139">
        <v>41647</v>
      </c>
      <c r="G20" s="109">
        <v>100</v>
      </c>
      <c r="H20" s="111" t="s">
        <v>100</v>
      </c>
      <c r="I20" s="111" t="s">
        <v>746</v>
      </c>
      <c r="J20" s="111" t="s">
        <v>102</v>
      </c>
      <c r="K20" s="139">
        <v>41880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38.25" x14ac:dyDescent="0.2">
      <c r="A21" s="109">
        <v>12</v>
      </c>
      <c r="B21" s="111" t="s">
        <v>95</v>
      </c>
      <c r="C21" s="111" t="s">
        <v>141</v>
      </c>
      <c r="D21" s="111" t="s">
        <v>980</v>
      </c>
      <c r="E21" s="111" t="s">
        <v>981</v>
      </c>
      <c r="F21" s="139">
        <v>41687</v>
      </c>
      <c r="G21" s="109">
        <v>100</v>
      </c>
      <c r="H21" s="111" t="s">
        <v>100</v>
      </c>
      <c r="I21" s="111" t="s">
        <v>982</v>
      </c>
      <c r="J21" s="111" t="s">
        <v>102</v>
      </c>
      <c r="K21" s="139">
        <v>42053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38.25" x14ac:dyDescent="0.2">
      <c r="A22" s="109">
        <v>13</v>
      </c>
      <c r="B22" s="111" t="s">
        <v>95</v>
      </c>
      <c r="C22" s="111" t="s">
        <v>141</v>
      </c>
      <c r="D22" s="111" t="s">
        <v>983</v>
      </c>
      <c r="E22" s="111" t="s">
        <v>984</v>
      </c>
      <c r="F22" s="139">
        <v>41687</v>
      </c>
      <c r="G22" s="109">
        <v>100</v>
      </c>
      <c r="H22" s="111" t="s">
        <v>100</v>
      </c>
      <c r="I22" s="111" t="s">
        <v>982</v>
      </c>
      <c r="J22" s="111" t="s">
        <v>102</v>
      </c>
      <c r="K22" s="139">
        <v>42055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11" t="s">
        <v>95</v>
      </c>
      <c r="C23" s="111" t="s">
        <v>141</v>
      </c>
      <c r="D23" s="111" t="s">
        <v>980</v>
      </c>
      <c r="E23" s="111" t="s">
        <v>985</v>
      </c>
      <c r="F23" s="139">
        <v>41688</v>
      </c>
      <c r="G23" s="109">
        <v>100</v>
      </c>
      <c r="H23" s="111" t="s">
        <v>100</v>
      </c>
      <c r="I23" s="111" t="s">
        <v>986</v>
      </c>
      <c r="J23" s="111" t="s">
        <v>102</v>
      </c>
      <c r="K23" s="139">
        <v>42055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51" x14ac:dyDescent="0.2">
      <c r="A24" s="109">
        <v>15</v>
      </c>
      <c r="B24" s="111" t="s">
        <v>95</v>
      </c>
      <c r="C24" s="111" t="s">
        <v>141</v>
      </c>
      <c r="D24" s="111" t="s">
        <v>983</v>
      </c>
      <c r="E24" s="111" t="s">
        <v>987</v>
      </c>
      <c r="F24" s="139">
        <v>41688</v>
      </c>
      <c r="G24" s="109">
        <v>100</v>
      </c>
      <c r="H24" s="111" t="s">
        <v>100</v>
      </c>
      <c r="I24" s="111" t="s">
        <v>988</v>
      </c>
      <c r="J24" s="111" t="s">
        <v>102</v>
      </c>
      <c r="K24" s="139">
        <v>42055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ht="38.25" x14ac:dyDescent="0.2">
      <c r="A25" s="109">
        <v>16</v>
      </c>
      <c r="B25" s="111" t="s">
        <v>95</v>
      </c>
      <c r="C25" s="111" t="s">
        <v>141</v>
      </c>
      <c r="D25" s="111" t="s">
        <v>989</v>
      </c>
      <c r="E25" s="111" t="s">
        <v>990</v>
      </c>
      <c r="F25" s="139">
        <v>41690</v>
      </c>
      <c r="G25" s="109">
        <v>100</v>
      </c>
      <c r="H25" s="111" t="s">
        <v>100</v>
      </c>
      <c r="I25" s="111" t="s">
        <v>991</v>
      </c>
      <c r="J25" s="111" t="s">
        <v>102</v>
      </c>
      <c r="K25" s="139">
        <v>42055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 xr:uid="{00000000-0009-0000-0000-00000B000000}"/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3"/>
  <sheetViews>
    <sheetView view="pageBreakPreview" zoomScale="60" zoomScaleNormal="70" workbookViewId="0">
      <selection activeCell="N21" sqref="N21:N2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209" t="s">
        <v>1030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</row>
    <row r="2" spans="1:17" ht="20.25" customHeight="1" thickBot="1" x14ac:dyDescent="0.25">
      <c r="A2" s="213" t="s">
        <v>476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7" ht="13.5" customHeight="1" thickBot="1" x14ac:dyDescent="0.25">
      <c r="A3" s="195" t="s">
        <v>46</v>
      </c>
      <c r="B3" s="197" t="s">
        <v>0</v>
      </c>
      <c r="C3" s="198"/>
      <c r="D3" s="199" t="s">
        <v>487</v>
      </c>
      <c r="E3" s="199" t="s">
        <v>79</v>
      </c>
      <c r="F3" s="201" t="s">
        <v>78</v>
      </c>
      <c r="G3" s="202"/>
      <c r="H3" s="193" t="s">
        <v>59</v>
      </c>
      <c r="I3" s="194"/>
      <c r="J3" s="193" t="s">
        <v>61</v>
      </c>
      <c r="K3" s="194"/>
      <c r="L3" s="193" t="s">
        <v>62</v>
      </c>
      <c r="M3" s="194"/>
      <c r="N3" s="193" t="s">
        <v>90</v>
      </c>
      <c r="O3" s="194"/>
      <c r="P3" s="193" t="s">
        <v>525</v>
      </c>
      <c r="Q3" s="194"/>
    </row>
    <row r="4" spans="1:17" ht="84.75" customHeight="1" thickBot="1" x14ac:dyDescent="0.25">
      <c r="A4" s="195"/>
      <c r="B4" s="197"/>
      <c r="C4" s="198"/>
      <c r="D4" s="200"/>
      <c r="E4" s="200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115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6">
        <v>2</v>
      </c>
      <c r="B6" s="11" t="s">
        <v>517</v>
      </c>
      <c r="C6" s="71" t="s">
        <v>2</v>
      </c>
      <c r="D6" s="16" t="s">
        <v>481</v>
      </c>
      <c r="E6" s="16" t="s">
        <v>478</v>
      </c>
      <c r="F6" s="116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6">
        <v>3</v>
      </c>
      <c r="B7" s="11" t="s">
        <v>518</v>
      </c>
      <c r="C7" s="71" t="s">
        <v>3</v>
      </c>
      <c r="D7" s="16"/>
      <c r="E7" s="16"/>
      <c r="F7" s="116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6">
        <v>4</v>
      </c>
      <c r="B8" s="11" t="s">
        <v>519</v>
      </c>
      <c r="C8" s="71" t="s">
        <v>4</v>
      </c>
      <c r="D8" s="16"/>
      <c r="E8" s="16"/>
      <c r="F8" s="116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6">
        <v>5</v>
      </c>
      <c r="B9" s="11" t="s">
        <v>520</v>
      </c>
      <c r="C9" s="71" t="s">
        <v>5</v>
      </c>
      <c r="D9" s="16"/>
      <c r="E9" s="16"/>
      <c r="F9" s="116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6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6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6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6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7">
        <v>10</v>
      </c>
      <c r="B14" s="12" t="s">
        <v>496</v>
      </c>
      <c r="C14" s="72" t="s">
        <v>10</v>
      </c>
      <c r="D14" s="17"/>
      <c r="E14" s="20"/>
      <c r="F14" s="22"/>
      <c r="G14" s="120"/>
      <c r="H14" s="126"/>
      <c r="I14" s="129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196">
        <v>11</v>
      </c>
      <c r="B15" s="187" t="s">
        <v>497</v>
      </c>
      <c r="C15" s="73" t="s">
        <v>11</v>
      </c>
      <c r="D15" s="164">
        <v>0</v>
      </c>
      <c r="E15" s="164">
        <v>0</v>
      </c>
      <c r="F15" s="179">
        <v>0</v>
      </c>
      <c r="G15" s="190">
        <v>0</v>
      </c>
      <c r="H15" s="170"/>
      <c r="I15" s="173"/>
      <c r="J15" s="160"/>
      <c r="K15" s="183"/>
      <c r="L15" s="160"/>
      <c r="M15" s="166"/>
      <c r="N15" s="160"/>
      <c r="O15" s="185"/>
      <c r="P15" s="160"/>
      <c r="Q15" s="185"/>
    </row>
    <row r="16" spans="1:17" ht="13.5" thickBot="1" x14ac:dyDescent="0.25">
      <c r="A16" s="178"/>
      <c r="B16" s="163"/>
      <c r="C16" s="72" t="s">
        <v>12</v>
      </c>
      <c r="D16" s="165"/>
      <c r="E16" s="165"/>
      <c r="F16" s="180"/>
      <c r="G16" s="192"/>
      <c r="H16" s="172"/>
      <c r="I16" s="175"/>
      <c r="J16" s="161"/>
      <c r="K16" s="184"/>
      <c r="L16" s="161"/>
      <c r="M16" s="168"/>
      <c r="N16" s="161"/>
      <c r="O16" s="186"/>
      <c r="P16" s="161"/>
      <c r="Q16" s="186"/>
    </row>
    <row r="17" spans="1:17" ht="13.5" thickBot="1" x14ac:dyDescent="0.25">
      <c r="A17" s="114">
        <v>12</v>
      </c>
      <c r="B17" s="8" t="s">
        <v>498</v>
      </c>
      <c r="C17" s="74" t="s">
        <v>13</v>
      </c>
      <c r="D17" s="121"/>
      <c r="E17" s="121"/>
      <c r="F17" s="124"/>
      <c r="G17" s="122"/>
      <c r="H17" s="130"/>
      <c r="I17" s="128"/>
      <c r="J17" s="133"/>
      <c r="K17" s="135"/>
      <c r="L17" s="133"/>
      <c r="M17" s="138"/>
      <c r="N17" s="133"/>
      <c r="O17" s="136"/>
      <c r="P17" s="147"/>
      <c r="Q17" s="149"/>
    </row>
    <row r="18" spans="1:17" x14ac:dyDescent="0.2">
      <c r="A18" s="177">
        <v>13</v>
      </c>
      <c r="B18" s="162" t="s">
        <v>499</v>
      </c>
      <c r="C18" s="70" t="s">
        <v>14</v>
      </c>
      <c r="D18" s="164">
        <v>78.5</v>
      </c>
      <c r="E18" s="164">
        <v>78.5</v>
      </c>
      <c r="F18" s="179">
        <v>0</v>
      </c>
      <c r="G18" s="190">
        <v>0</v>
      </c>
      <c r="H18" s="170"/>
      <c r="I18" s="173"/>
      <c r="J18" s="160"/>
      <c r="K18" s="183"/>
      <c r="L18" s="160"/>
      <c r="M18" s="166"/>
      <c r="N18" s="160"/>
      <c r="O18" s="185"/>
      <c r="P18" s="160"/>
      <c r="Q18" s="185"/>
    </row>
    <row r="19" spans="1:17" ht="13.5" thickBot="1" x14ac:dyDescent="0.25">
      <c r="A19" s="178"/>
      <c r="B19" s="163"/>
      <c r="C19" s="72" t="s">
        <v>15</v>
      </c>
      <c r="D19" s="165"/>
      <c r="E19" s="165"/>
      <c r="F19" s="180"/>
      <c r="G19" s="192"/>
      <c r="H19" s="172"/>
      <c r="I19" s="175"/>
      <c r="J19" s="161"/>
      <c r="K19" s="184"/>
      <c r="L19" s="161"/>
      <c r="M19" s="168"/>
      <c r="N19" s="161"/>
      <c r="O19" s="186"/>
      <c r="P19" s="161"/>
      <c r="Q19" s="186"/>
    </row>
    <row r="20" spans="1:17" ht="13.5" thickBot="1" x14ac:dyDescent="0.25">
      <c r="A20" s="114">
        <v>14</v>
      </c>
      <c r="B20" s="8" t="s">
        <v>500</v>
      </c>
      <c r="C20" s="74" t="s">
        <v>16</v>
      </c>
      <c r="D20" s="121"/>
      <c r="E20" s="121"/>
      <c r="F20" s="124"/>
      <c r="G20" s="122"/>
      <c r="H20" s="130"/>
      <c r="I20" s="128"/>
      <c r="J20" s="133"/>
      <c r="K20" s="135"/>
      <c r="L20" s="133"/>
      <c r="M20" s="138"/>
      <c r="N20" s="133"/>
      <c r="O20" s="136"/>
      <c r="P20" s="147"/>
      <c r="Q20" s="149"/>
    </row>
    <row r="21" spans="1:17" x14ac:dyDescent="0.2">
      <c r="A21" s="177">
        <v>15</v>
      </c>
      <c r="B21" s="162" t="s">
        <v>501</v>
      </c>
      <c r="C21" s="70" t="s">
        <v>17</v>
      </c>
      <c r="D21" s="164">
        <v>900</v>
      </c>
      <c r="E21" s="164">
        <v>900</v>
      </c>
      <c r="F21" s="181">
        <v>0</v>
      </c>
      <c r="G21" s="190">
        <v>0</v>
      </c>
      <c r="H21" s="170"/>
      <c r="I21" s="173"/>
      <c r="J21" s="160"/>
      <c r="K21" s="183"/>
      <c r="L21" s="160"/>
      <c r="M21" s="166"/>
      <c r="N21" s="160"/>
      <c r="O21" s="185"/>
      <c r="P21" s="160"/>
      <c r="Q21" s="185"/>
    </row>
    <row r="22" spans="1:17" x14ac:dyDescent="0.2">
      <c r="A22" s="196"/>
      <c r="B22" s="189"/>
      <c r="C22" s="71" t="s">
        <v>18</v>
      </c>
      <c r="D22" s="176"/>
      <c r="E22" s="176"/>
      <c r="F22" s="182"/>
      <c r="G22" s="191"/>
      <c r="H22" s="171"/>
      <c r="I22" s="174"/>
      <c r="J22" s="169"/>
      <c r="K22" s="203"/>
      <c r="L22" s="169"/>
      <c r="M22" s="167"/>
      <c r="N22" s="169"/>
      <c r="O22" s="188"/>
      <c r="P22" s="169"/>
      <c r="Q22" s="188"/>
    </row>
    <row r="23" spans="1:17" x14ac:dyDescent="0.2">
      <c r="A23" s="196"/>
      <c r="B23" s="189"/>
      <c r="C23" s="71" t="s">
        <v>19</v>
      </c>
      <c r="D23" s="176"/>
      <c r="E23" s="176"/>
      <c r="F23" s="182"/>
      <c r="G23" s="191"/>
      <c r="H23" s="171"/>
      <c r="I23" s="174"/>
      <c r="J23" s="169"/>
      <c r="K23" s="203"/>
      <c r="L23" s="169"/>
      <c r="M23" s="167"/>
      <c r="N23" s="169"/>
      <c r="O23" s="188"/>
      <c r="P23" s="169"/>
      <c r="Q23" s="188"/>
    </row>
    <row r="24" spans="1:17" x14ac:dyDescent="0.2">
      <c r="A24" s="196"/>
      <c r="B24" s="189"/>
      <c r="C24" s="71" t="s">
        <v>20</v>
      </c>
      <c r="D24" s="176"/>
      <c r="E24" s="176"/>
      <c r="F24" s="182"/>
      <c r="G24" s="191"/>
      <c r="H24" s="171"/>
      <c r="I24" s="174"/>
      <c r="J24" s="169"/>
      <c r="K24" s="203"/>
      <c r="L24" s="169"/>
      <c r="M24" s="167"/>
      <c r="N24" s="169"/>
      <c r="O24" s="188"/>
      <c r="P24" s="169"/>
      <c r="Q24" s="188"/>
    </row>
    <row r="25" spans="1:17" x14ac:dyDescent="0.2">
      <c r="A25" s="196"/>
      <c r="B25" s="189"/>
      <c r="C25" s="71" t="s">
        <v>21</v>
      </c>
      <c r="D25" s="176"/>
      <c r="E25" s="176"/>
      <c r="F25" s="182"/>
      <c r="G25" s="191"/>
      <c r="H25" s="171"/>
      <c r="I25" s="174"/>
      <c r="J25" s="169"/>
      <c r="K25" s="203"/>
      <c r="L25" s="169"/>
      <c r="M25" s="167"/>
      <c r="N25" s="169"/>
      <c r="O25" s="188"/>
      <c r="P25" s="169"/>
      <c r="Q25" s="188"/>
    </row>
    <row r="26" spans="1:17" x14ac:dyDescent="0.2">
      <c r="A26" s="196"/>
      <c r="B26" s="189"/>
      <c r="C26" s="71" t="s">
        <v>22</v>
      </c>
      <c r="D26" s="176"/>
      <c r="E26" s="176"/>
      <c r="F26" s="182"/>
      <c r="G26" s="191"/>
      <c r="H26" s="171"/>
      <c r="I26" s="174"/>
      <c r="J26" s="169"/>
      <c r="K26" s="203"/>
      <c r="L26" s="169"/>
      <c r="M26" s="167"/>
      <c r="N26" s="169"/>
      <c r="O26" s="188"/>
      <c r="P26" s="169"/>
      <c r="Q26" s="188"/>
    </row>
    <row r="27" spans="1:17" x14ac:dyDescent="0.2">
      <c r="A27" s="196"/>
      <c r="B27" s="189"/>
      <c r="C27" s="71" t="s">
        <v>23</v>
      </c>
      <c r="D27" s="176"/>
      <c r="E27" s="176"/>
      <c r="F27" s="182"/>
      <c r="G27" s="191"/>
      <c r="H27" s="171"/>
      <c r="I27" s="174"/>
      <c r="J27" s="169"/>
      <c r="K27" s="203"/>
      <c r="L27" s="169"/>
      <c r="M27" s="167"/>
      <c r="N27" s="169"/>
      <c r="O27" s="188"/>
      <c r="P27" s="169"/>
      <c r="Q27" s="188"/>
    </row>
    <row r="28" spans="1:17" x14ac:dyDescent="0.2">
      <c r="A28" s="196"/>
      <c r="B28" s="189"/>
      <c r="C28" s="71" t="s">
        <v>24</v>
      </c>
      <c r="D28" s="176"/>
      <c r="E28" s="176"/>
      <c r="F28" s="182"/>
      <c r="G28" s="191"/>
      <c r="H28" s="171"/>
      <c r="I28" s="174"/>
      <c r="J28" s="169"/>
      <c r="K28" s="203"/>
      <c r="L28" s="169"/>
      <c r="M28" s="167"/>
      <c r="N28" s="169"/>
      <c r="O28" s="188"/>
      <c r="P28" s="169"/>
      <c r="Q28" s="188"/>
    </row>
    <row r="29" spans="1:17" ht="13.5" thickBot="1" x14ac:dyDescent="0.25">
      <c r="A29" s="178"/>
      <c r="B29" s="163"/>
      <c r="C29" s="75" t="s">
        <v>25</v>
      </c>
      <c r="D29" s="165"/>
      <c r="E29" s="165"/>
      <c r="F29" s="180"/>
      <c r="G29" s="192"/>
      <c r="H29" s="172"/>
      <c r="I29" s="175"/>
      <c r="J29" s="161"/>
      <c r="K29" s="184"/>
      <c r="L29" s="161"/>
      <c r="M29" s="168"/>
      <c r="N29" s="161"/>
      <c r="O29" s="186"/>
      <c r="P29" s="161"/>
      <c r="Q29" s="186"/>
    </row>
    <row r="30" spans="1:17" x14ac:dyDescent="0.2">
      <c r="A30" s="115">
        <v>16</v>
      </c>
      <c r="B30" s="13" t="s">
        <v>502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6">
        <v>17</v>
      </c>
      <c r="B31" s="140" t="s">
        <v>503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7"/>
      <c r="Q31" s="149"/>
    </row>
    <row r="32" spans="1:17" ht="13.5" thickBot="1" x14ac:dyDescent="0.25">
      <c r="A32" s="117">
        <v>18</v>
      </c>
      <c r="B32" s="14" t="s">
        <v>504</v>
      </c>
      <c r="C32" s="72" t="s">
        <v>28</v>
      </c>
      <c r="D32" s="17" t="s">
        <v>482</v>
      </c>
      <c r="E32" s="17" t="s">
        <v>478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77">
        <v>19</v>
      </c>
      <c r="B33" s="162" t="s">
        <v>505</v>
      </c>
      <c r="C33" s="73" t="s">
        <v>29</v>
      </c>
      <c r="D33" s="164">
        <v>0</v>
      </c>
      <c r="E33" s="164">
        <v>0</v>
      </c>
      <c r="F33" s="179">
        <v>0</v>
      </c>
      <c r="G33" s="190">
        <v>0</v>
      </c>
      <c r="H33" s="170"/>
      <c r="I33" s="173"/>
      <c r="J33" s="160"/>
      <c r="K33" s="183"/>
      <c r="L33" s="160"/>
      <c r="M33" s="166"/>
      <c r="N33" s="160"/>
      <c r="O33" s="185"/>
      <c r="P33" s="160"/>
      <c r="Q33" s="166"/>
    </row>
    <row r="34" spans="1:17" ht="13.5" thickBot="1" x14ac:dyDescent="0.25">
      <c r="A34" s="178"/>
      <c r="B34" s="163"/>
      <c r="C34" s="72" t="s">
        <v>30</v>
      </c>
      <c r="D34" s="165"/>
      <c r="E34" s="165"/>
      <c r="F34" s="180"/>
      <c r="G34" s="192"/>
      <c r="H34" s="172"/>
      <c r="I34" s="175"/>
      <c r="J34" s="161"/>
      <c r="K34" s="184"/>
      <c r="L34" s="161"/>
      <c r="M34" s="168"/>
      <c r="N34" s="161"/>
      <c r="O34" s="186"/>
      <c r="P34" s="161"/>
      <c r="Q34" s="168"/>
    </row>
    <row r="35" spans="1:17" ht="13.5" thickBot="1" x14ac:dyDescent="0.25">
      <c r="A35" s="117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77">
        <v>21</v>
      </c>
      <c r="B36" s="162" t="s">
        <v>507</v>
      </c>
      <c r="C36" s="70" t="s">
        <v>32</v>
      </c>
      <c r="D36" s="164">
        <v>350</v>
      </c>
      <c r="E36" s="164">
        <v>350</v>
      </c>
      <c r="F36" s="181">
        <v>0</v>
      </c>
      <c r="G36" s="190">
        <v>0</v>
      </c>
      <c r="H36" s="170"/>
      <c r="I36" s="173"/>
      <c r="J36" s="160"/>
      <c r="K36" s="183"/>
      <c r="L36" s="160"/>
      <c r="M36" s="166"/>
      <c r="N36" s="160"/>
      <c r="O36" s="185"/>
      <c r="P36" s="160"/>
      <c r="Q36" s="185"/>
    </row>
    <row r="37" spans="1:17" x14ac:dyDescent="0.2">
      <c r="A37" s="196"/>
      <c r="B37" s="189"/>
      <c r="C37" s="71" t="s">
        <v>33</v>
      </c>
      <c r="D37" s="176"/>
      <c r="E37" s="176"/>
      <c r="F37" s="182"/>
      <c r="G37" s="191"/>
      <c r="H37" s="171"/>
      <c r="I37" s="174"/>
      <c r="J37" s="169"/>
      <c r="K37" s="203"/>
      <c r="L37" s="169"/>
      <c r="M37" s="167"/>
      <c r="N37" s="169"/>
      <c r="O37" s="188"/>
      <c r="P37" s="169"/>
      <c r="Q37" s="188"/>
    </row>
    <row r="38" spans="1:17" ht="13.5" thickBot="1" x14ac:dyDescent="0.25">
      <c r="A38" s="178"/>
      <c r="B38" s="163"/>
      <c r="C38" s="72" t="s">
        <v>34</v>
      </c>
      <c r="D38" s="165"/>
      <c r="E38" s="165"/>
      <c r="F38" s="180"/>
      <c r="G38" s="192"/>
      <c r="H38" s="172"/>
      <c r="I38" s="175"/>
      <c r="J38" s="161"/>
      <c r="K38" s="184"/>
      <c r="L38" s="161"/>
      <c r="M38" s="168"/>
      <c r="N38" s="161"/>
      <c r="O38" s="186"/>
      <c r="P38" s="161"/>
      <c r="Q38" s="186"/>
    </row>
    <row r="39" spans="1:17" x14ac:dyDescent="0.2">
      <c r="A39" s="115">
        <v>22</v>
      </c>
      <c r="B39" s="13" t="s">
        <v>508</v>
      </c>
      <c r="C39" s="73" t="s">
        <v>35</v>
      </c>
      <c r="D39" s="15" t="s">
        <v>477</v>
      </c>
      <c r="E39" s="15" t="s">
        <v>478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0"/>
      <c r="Q39" s="148"/>
    </row>
    <row r="40" spans="1:17" x14ac:dyDescent="0.2">
      <c r="A40" s="116">
        <v>23</v>
      </c>
      <c r="B40" s="140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1"/>
      <c r="Q40" s="27"/>
    </row>
    <row r="41" spans="1:17" x14ac:dyDescent="0.2">
      <c r="A41" s="116">
        <v>24</v>
      </c>
      <c r="B41" s="140" t="s">
        <v>510</v>
      </c>
      <c r="C41" s="71" t="s">
        <v>37</v>
      </c>
      <c r="D41" s="16" t="s">
        <v>479</v>
      </c>
      <c r="E41" s="16" t="s">
        <v>478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1"/>
      <c r="Q41" s="27"/>
    </row>
    <row r="42" spans="1:17" x14ac:dyDescent="0.2">
      <c r="A42" s="116">
        <v>25</v>
      </c>
      <c r="B42" s="140" t="s">
        <v>511</v>
      </c>
      <c r="C42" s="71" t="s">
        <v>38</v>
      </c>
      <c r="D42" s="16" t="s">
        <v>480</v>
      </c>
      <c r="E42" s="16" t="s">
        <v>478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1"/>
      <c r="Q42" s="27"/>
    </row>
    <row r="43" spans="1:17" ht="13.5" thickBot="1" x14ac:dyDescent="0.25">
      <c r="A43" s="117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2"/>
      <c r="Q43" s="28"/>
    </row>
    <row r="44" spans="1:17" x14ac:dyDescent="0.2">
      <c r="A44" s="177">
        <v>27</v>
      </c>
      <c r="B44" s="162" t="s">
        <v>513</v>
      </c>
      <c r="C44" s="70" t="s">
        <v>40</v>
      </c>
      <c r="D44" s="164">
        <v>500</v>
      </c>
      <c r="E44" s="164">
        <v>500</v>
      </c>
      <c r="F44" s="181">
        <v>0</v>
      </c>
      <c r="G44" s="190">
        <v>0</v>
      </c>
      <c r="H44" s="170"/>
      <c r="I44" s="173"/>
      <c r="J44" s="160"/>
      <c r="K44" s="183"/>
      <c r="L44" s="160"/>
      <c r="M44" s="166"/>
      <c r="N44" s="160"/>
      <c r="O44" s="185"/>
      <c r="P44" s="160"/>
      <c r="Q44" s="185"/>
    </row>
    <row r="45" spans="1:17" x14ac:dyDescent="0.2">
      <c r="A45" s="196"/>
      <c r="B45" s="189"/>
      <c r="C45" s="71" t="s">
        <v>41</v>
      </c>
      <c r="D45" s="176"/>
      <c r="E45" s="176"/>
      <c r="F45" s="182"/>
      <c r="G45" s="191"/>
      <c r="H45" s="171"/>
      <c r="I45" s="174"/>
      <c r="J45" s="169"/>
      <c r="K45" s="203"/>
      <c r="L45" s="169"/>
      <c r="M45" s="167"/>
      <c r="N45" s="169"/>
      <c r="O45" s="188"/>
      <c r="P45" s="169"/>
      <c r="Q45" s="188"/>
    </row>
    <row r="46" spans="1:17" ht="13.5" thickBot="1" x14ac:dyDescent="0.25">
      <c r="A46" s="178"/>
      <c r="B46" s="163"/>
      <c r="C46" s="72" t="s">
        <v>42</v>
      </c>
      <c r="D46" s="165"/>
      <c r="E46" s="165"/>
      <c r="F46" s="180"/>
      <c r="G46" s="192"/>
      <c r="H46" s="172"/>
      <c r="I46" s="175"/>
      <c r="J46" s="161"/>
      <c r="K46" s="184"/>
      <c r="L46" s="161"/>
      <c r="M46" s="168"/>
      <c r="N46" s="161"/>
      <c r="O46" s="186"/>
      <c r="P46" s="161"/>
      <c r="Q46" s="186"/>
    </row>
    <row r="47" spans="1:17" x14ac:dyDescent="0.2">
      <c r="A47" s="177">
        <v>28</v>
      </c>
      <c r="B47" s="207" t="s">
        <v>514</v>
      </c>
      <c r="C47" s="70" t="s">
        <v>43</v>
      </c>
      <c r="D47" s="164">
        <v>2000</v>
      </c>
      <c r="E47" s="164">
        <f>'ΡΟΔΟΣ ΜΗ ΕΛΕΓΧΟΜΕΝΑ'!E7</f>
        <v>2000</v>
      </c>
      <c r="F47" s="181">
        <f>'ΡΟΔΟΣ ΜΗ ΕΛΕΓΧΟΜΕΝΑ'!E4</f>
        <v>15</v>
      </c>
      <c r="G47" s="190">
        <f>'ΡΟΔΟΣ ΜΗ ΕΛΕΓΧΟΜΕΝΑ'!E5</f>
        <v>1500</v>
      </c>
      <c r="H47" s="170">
        <f>'ΡΟΔΟΣ ΜΗ ΕΛΕΓΧΟΜΕΝΑ'!X2</f>
        <v>14</v>
      </c>
      <c r="I47" s="173">
        <f>'ΡΟΔΟΣ ΜΗ ΕΛΕΓΧΟΜΕΝΑ'!X7</f>
        <v>1400</v>
      </c>
      <c r="J47" s="160">
        <f>'ΡΟΔΟΣ ΜΗ ΕΛΕΓΧΟΜΕΝΑ'!X4</f>
        <v>0</v>
      </c>
      <c r="K47" s="183">
        <f>'ΡΟΔΟΣ ΜΗ ΕΛΕΓΧΟΜΕΝΑ'!X8</f>
        <v>0</v>
      </c>
      <c r="L47" s="160">
        <f>'ΡΟΔΟΣ ΜΗ ΕΛΕΓΧΟΜΕΝΑ'!X5</f>
        <v>0</v>
      </c>
      <c r="M47" s="166">
        <f>'ΡΟΔΟΣ ΜΗ ΕΛΕΓΧΟΜΕΝΑ'!X9</f>
        <v>0</v>
      </c>
      <c r="N47" s="160">
        <f>'ΡΟΔΟΣ ΜΗ ΕΛΕΓΧΟΜΕΝΑ'!X11</f>
        <v>0</v>
      </c>
      <c r="O47" s="185">
        <f>'ΡΟΔΟΣ ΜΗ ΕΛΕΓΧΟΜΕΝΑ'!X10</f>
        <v>0</v>
      </c>
      <c r="P47" s="160">
        <v>0</v>
      </c>
      <c r="Q47" s="185">
        <v>0</v>
      </c>
    </row>
    <row r="48" spans="1:17" ht="13.5" thickBot="1" x14ac:dyDescent="0.25">
      <c r="A48" s="178"/>
      <c r="B48" s="208"/>
      <c r="C48" s="72" t="s">
        <v>44</v>
      </c>
      <c r="D48" s="165"/>
      <c r="E48" s="165"/>
      <c r="F48" s="180"/>
      <c r="G48" s="192"/>
      <c r="H48" s="172"/>
      <c r="I48" s="175"/>
      <c r="J48" s="161"/>
      <c r="K48" s="184"/>
      <c r="L48" s="161"/>
      <c r="M48" s="168"/>
      <c r="N48" s="161"/>
      <c r="O48" s="186"/>
      <c r="P48" s="161"/>
      <c r="Q48" s="186"/>
    </row>
    <row r="49" spans="1:17" ht="13.5" thickBot="1" x14ac:dyDescent="0.25">
      <c r="A49" s="113">
        <v>29</v>
      </c>
      <c r="B49" s="67" t="s">
        <v>515</v>
      </c>
      <c r="C49" s="76" t="s">
        <v>45</v>
      </c>
      <c r="D49" s="118">
        <v>6750</v>
      </c>
      <c r="E49" s="118">
        <f>'ΚΡΗΤΗ ΜΗ ΕΛΕΓΧΟΜΕΝΑ'!$E$7</f>
        <v>6750</v>
      </c>
      <c r="F49" s="123">
        <f>'ΚΡΗΤΗ ΜΗ ΕΛΕΓΧΟΜΕΝΑ'!$E$4</f>
        <v>16</v>
      </c>
      <c r="G49" s="119">
        <f>'ΚΡΗΤΗ ΜΗ ΕΛΕΓΧΟΜΕΝΑ'!$E$5</f>
        <v>1600</v>
      </c>
      <c r="H49" s="125">
        <f>'ΚΡΗΤΗ ΜΗ ΕΛΕΓΧΟΜΕΝΑ'!X2</f>
        <v>14</v>
      </c>
      <c r="I49" s="127">
        <f>'ΚΡΗΤΗ ΜΗ ΕΛΕΓΧΟΜΕΝΑ'!X7</f>
        <v>1400</v>
      </c>
      <c r="J49" s="131">
        <f>'ΚΡΗΤΗ ΜΗ ΕΛΕΓΧΟΜΕΝΑ'!X4</f>
        <v>0</v>
      </c>
      <c r="K49" s="134">
        <f>'ΚΡΗΤΗ ΜΗ ΕΛΕΓΧΟΜΕΝΑ'!X8</f>
        <v>0</v>
      </c>
      <c r="L49" s="131">
        <f>'ΚΡΗΤΗ ΜΗ ΕΛΕΓΧΟΜΕΝΑ'!X5</f>
        <v>0</v>
      </c>
      <c r="M49" s="137">
        <f>'ΚΡΗΤΗ ΜΗ ΕΛΕΓΧΟΜΕΝΑ'!X9</f>
        <v>0</v>
      </c>
      <c r="N49" s="131">
        <f>'ΚΡΗΤΗ ΜΗ ΕΛΕΓΧΟΜΕΝΑ'!X11</f>
        <v>0</v>
      </c>
      <c r="O49" s="132">
        <f>'ΚΡΗΤΗ ΜΗ ΕΛΕΓΧΟΜΕΝΑ'!X10</f>
        <v>0</v>
      </c>
      <c r="P49" s="145">
        <v>0</v>
      </c>
      <c r="Q49" s="146">
        <v>0</v>
      </c>
    </row>
    <row r="50" spans="1:17" ht="35.25" customHeight="1" thickBot="1" x14ac:dyDescent="0.25">
      <c r="A50" s="204" t="s">
        <v>94</v>
      </c>
      <c r="B50" s="205"/>
      <c r="C50" s="206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53">
        <f t="shared" si="0"/>
        <v>0</v>
      </c>
      <c r="M50" s="96">
        <f t="shared" si="0"/>
        <v>0</v>
      </c>
      <c r="N50" s="153">
        <f t="shared" si="0"/>
        <v>0</v>
      </c>
      <c r="O50" s="154">
        <f t="shared" si="0"/>
        <v>0</v>
      </c>
      <c r="P50" s="153">
        <f>SUM(P5:P49)</f>
        <v>0</v>
      </c>
      <c r="Q50" s="154">
        <f>SUM(Q5:Q49)</f>
        <v>0</v>
      </c>
    </row>
    <row r="52" spans="1:17" x14ac:dyDescent="0.2">
      <c r="A52" t="s">
        <v>483</v>
      </c>
    </row>
    <row r="53" spans="1:17" ht="15" x14ac:dyDescent="0.25">
      <c r="A53" s="141" t="s">
        <v>523</v>
      </c>
    </row>
  </sheetData>
  <mergeCells count="125">
    <mergeCell ref="A1:Q1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O44:O46"/>
    <mergeCell ref="K36:K38"/>
    <mergeCell ref="L36:L38"/>
    <mergeCell ref="A50:C50"/>
    <mergeCell ref="I47:I48"/>
    <mergeCell ref="J47:J48"/>
    <mergeCell ref="K47:K48"/>
    <mergeCell ref="L47:L48"/>
    <mergeCell ref="M47:M48"/>
    <mergeCell ref="N47:N48"/>
    <mergeCell ref="M44:M46"/>
    <mergeCell ref="N44:N46"/>
    <mergeCell ref="A47:A48"/>
    <mergeCell ref="B47:B48"/>
    <mergeCell ref="D47:D48"/>
    <mergeCell ref="E47:E48"/>
    <mergeCell ref="F47:F48"/>
    <mergeCell ref="G47:G48"/>
    <mergeCell ref="L44:L46"/>
    <mergeCell ref="H47:H48"/>
    <mergeCell ref="G44:G46"/>
    <mergeCell ref="H44:H46"/>
    <mergeCell ref="I44:I46"/>
    <mergeCell ref="F44:F4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A9" sqref="A9:V9"/>
    </sheetView>
  </sheetViews>
  <sheetFormatPr defaultColWidth="9.140625"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19" t="s">
        <v>14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22" t="s">
        <v>63</v>
      </c>
      <c r="B3" s="223"/>
      <c r="C3" s="223"/>
      <c r="D3" s="224"/>
      <c r="E3" s="216">
        <v>400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2" t="s">
        <v>72</v>
      </c>
      <c r="B4" s="223"/>
      <c r="C4" s="223"/>
      <c r="D4" s="224"/>
      <c r="E4" s="230">
        <f>COUNTIF(A10:A100,"&lt;&gt;"&amp;"")</f>
        <v>1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22" t="s">
        <v>73</v>
      </c>
      <c r="B5" s="223"/>
      <c r="C5" s="223"/>
      <c r="D5" s="224"/>
      <c r="E5" s="216">
        <f>SUMIF(G10:G100,"&lt;&gt;"&amp;"")</f>
        <v>200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2" t="s">
        <v>74</v>
      </c>
      <c r="B6" s="228"/>
      <c r="C6" s="228"/>
      <c r="D6" s="229"/>
      <c r="E6" s="216">
        <f>SUMIF(B10:B100,"&lt;&gt;"&amp;"ΑΚΥΡΩΣΗ",G10:G100)</f>
        <v>200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25" t="s">
        <v>64</v>
      </c>
      <c r="B7" s="226"/>
      <c r="C7" s="226"/>
      <c r="D7" s="227"/>
      <c r="E7" s="216">
        <f>E3-X8</f>
        <v>400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0.25" customHeight="1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55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C18" sqref="C18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19" t="s">
        <v>47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2" t="s">
        <v>63</v>
      </c>
      <c r="B3" s="233"/>
      <c r="C3" s="233"/>
      <c r="D3" s="234"/>
      <c r="E3" s="216">
        <v>3500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2" t="s">
        <v>72</v>
      </c>
      <c r="B4" s="233"/>
      <c r="C4" s="233"/>
      <c r="D4" s="234"/>
      <c r="E4" s="230">
        <f>COUNTIF(A10:A100,"&lt;&gt;"&amp;"")</f>
        <v>6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2" t="s">
        <v>73</v>
      </c>
      <c r="B5" s="233"/>
      <c r="C5" s="233"/>
      <c r="D5" s="234"/>
      <c r="E5" s="216">
        <f>SUMIF(G10:G100,"&lt;&gt;"&amp;"")</f>
        <v>3650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2" t="s">
        <v>74</v>
      </c>
      <c r="B6" s="228"/>
      <c r="C6" s="228"/>
      <c r="D6" s="229"/>
      <c r="E6" s="216">
        <f>SUMIF(B10:B100,"&lt;&gt;"&amp;"ΑΚΥΡΩΣΗ",G10:G100)</f>
        <v>3650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25" t="s">
        <v>64</v>
      </c>
      <c r="B7" s="226"/>
      <c r="C7" s="226"/>
      <c r="D7" s="227"/>
      <c r="E7" s="216">
        <f>E3-X8</f>
        <v>3500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11" t="s">
        <v>95</v>
      </c>
      <c r="C10" s="111" t="s">
        <v>98</v>
      </c>
      <c r="D10" s="111" t="s">
        <v>835</v>
      </c>
      <c r="E10" s="111" t="s">
        <v>836</v>
      </c>
      <c r="F10" s="139">
        <v>41647</v>
      </c>
      <c r="G10" s="109">
        <v>500</v>
      </c>
      <c r="H10" s="111" t="s">
        <v>100</v>
      </c>
      <c r="I10" s="111" t="s">
        <v>837</v>
      </c>
      <c r="J10" s="111" t="s">
        <v>102</v>
      </c>
      <c r="K10" s="139">
        <v>41788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11" t="s">
        <v>95</v>
      </c>
      <c r="C11" s="111" t="s">
        <v>321</v>
      </c>
      <c r="D11" s="111" t="s">
        <v>835</v>
      </c>
      <c r="E11" s="111" t="s">
        <v>838</v>
      </c>
      <c r="F11" s="139">
        <v>41647</v>
      </c>
      <c r="G11" s="109">
        <v>2350</v>
      </c>
      <c r="H11" s="111" t="s">
        <v>100</v>
      </c>
      <c r="I11" s="111" t="s">
        <v>839</v>
      </c>
      <c r="J11" s="111" t="s">
        <v>102</v>
      </c>
      <c r="K11" s="139">
        <v>41820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11" t="s">
        <v>95</v>
      </c>
      <c r="C12" s="111" t="s">
        <v>98</v>
      </c>
      <c r="D12" s="111" t="s">
        <v>840</v>
      </c>
      <c r="E12" s="111" t="s">
        <v>841</v>
      </c>
      <c r="F12" s="139">
        <v>41647</v>
      </c>
      <c r="G12" s="109">
        <v>300</v>
      </c>
      <c r="H12" s="111" t="s">
        <v>100</v>
      </c>
      <c r="I12" s="111" t="s">
        <v>842</v>
      </c>
      <c r="J12" s="111" t="s">
        <v>102</v>
      </c>
      <c r="K12" s="139">
        <v>41793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</row>
    <row r="13" spans="1:24" ht="38.25" x14ac:dyDescent="0.2">
      <c r="A13" s="109">
        <v>4</v>
      </c>
      <c r="B13" s="111" t="s">
        <v>95</v>
      </c>
      <c r="C13" s="111" t="s">
        <v>98</v>
      </c>
      <c r="D13" s="111" t="s">
        <v>840</v>
      </c>
      <c r="E13" s="111" t="s">
        <v>843</v>
      </c>
      <c r="F13" s="139">
        <v>41653</v>
      </c>
      <c r="G13" s="109">
        <v>300</v>
      </c>
      <c r="H13" s="111" t="s">
        <v>100</v>
      </c>
      <c r="I13" s="111" t="s">
        <v>844</v>
      </c>
      <c r="J13" s="111" t="s">
        <v>102</v>
      </c>
      <c r="K13" s="139">
        <v>41794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</row>
    <row r="14" spans="1:24" ht="38.25" x14ac:dyDescent="0.2">
      <c r="A14" s="109">
        <v>5</v>
      </c>
      <c r="B14" s="111" t="s">
        <v>435</v>
      </c>
      <c r="C14" s="111" t="s">
        <v>98</v>
      </c>
      <c r="D14" s="111" t="s">
        <v>845</v>
      </c>
      <c r="E14" s="111" t="s">
        <v>846</v>
      </c>
      <c r="F14" s="139">
        <v>41683</v>
      </c>
      <c r="G14" s="109">
        <v>100</v>
      </c>
      <c r="H14" s="111" t="s">
        <v>100</v>
      </c>
      <c r="I14" s="111" t="s">
        <v>847</v>
      </c>
      <c r="J14" s="111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09"/>
      <c r="U14" s="109"/>
      <c r="V14" s="109"/>
    </row>
    <row r="15" spans="1:24" ht="38.25" x14ac:dyDescent="0.2">
      <c r="A15" s="109">
        <v>6</v>
      </c>
      <c r="B15" s="111" t="s">
        <v>95</v>
      </c>
      <c r="C15" s="111" t="s">
        <v>98</v>
      </c>
      <c r="D15" s="111" t="s">
        <v>845</v>
      </c>
      <c r="E15" s="111" t="s">
        <v>848</v>
      </c>
      <c r="F15" s="139">
        <v>41683</v>
      </c>
      <c r="G15" s="109">
        <v>100</v>
      </c>
      <c r="H15" s="111" t="s">
        <v>100</v>
      </c>
      <c r="I15" s="111" t="s">
        <v>847</v>
      </c>
      <c r="J15" s="111" t="s">
        <v>102</v>
      </c>
      <c r="K15" s="139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09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20"/>
  <sheetViews>
    <sheetView view="pageBreakPreview" zoomScale="50" zoomScaleNormal="75" zoomScaleSheetLayoutView="50" workbookViewId="0">
      <selection activeCell="K28" sqref="K28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19" t="s">
        <v>26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2" t="s">
        <v>63</v>
      </c>
      <c r="B3" s="223"/>
      <c r="C3" s="223"/>
      <c r="D3" s="224"/>
      <c r="E3" s="216">
        <v>3000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22" t="s">
        <v>72</v>
      </c>
      <c r="B4" s="223"/>
      <c r="C4" s="223"/>
      <c r="D4" s="224"/>
      <c r="E4" s="230">
        <f>COUNTIF(A10:A100,"&lt;&gt;"&amp;"")</f>
        <v>10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2" t="s">
        <v>73</v>
      </c>
      <c r="B5" s="223"/>
      <c r="C5" s="223"/>
      <c r="D5" s="224"/>
      <c r="E5" s="216">
        <f>SUMIF(G10:G100,"&lt;&gt;"&amp;"")</f>
        <v>4350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2" t="s">
        <v>74</v>
      </c>
      <c r="B6" s="228"/>
      <c r="C6" s="228"/>
      <c r="D6" s="229"/>
      <c r="E6" s="216">
        <f>SUMIFS(G10:G100,B10:B100,"&lt;&gt;"&amp;"ΑΚΥΡΩΣΗ",B10:B100,"&lt;&gt;"&amp;"ΥΠΟΒΟΛΗ ΑΙΤΗΣΗΣ")</f>
        <v>2250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25" t="s">
        <v>64</v>
      </c>
      <c r="B7" s="226"/>
      <c r="C7" s="226"/>
      <c r="D7" s="227"/>
      <c r="E7" s="216">
        <f>E3-X8</f>
        <v>3000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W7" s="100" t="s">
        <v>75</v>
      </c>
      <c r="X7" s="100">
        <f>SUMIFS(G10:G264,K10:K264,"&lt;&gt;"&amp;"",B10:B264,"&lt;&gt;"&amp;"ΑΚΥΡΩΣΗ")</f>
        <v>2250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11" t="s">
        <v>95</v>
      </c>
      <c r="C10" s="111" t="s">
        <v>98</v>
      </c>
      <c r="D10" s="111" t="s">
        <v>849</v>
      </c>
      <c r="E10" s="111" t="s">
        <v>850</v>
      </c>
      <c r="F10" s="139">
        <v>41647</v>
      </c>
      <c r="G10" s="109">
        <v>250</v>
      </c>
      <c r="H10" s="111" t="s">
        <v>100</v>
      </c>
      <c r="I10" s="111" t="s">
        <v>851</v>
      </c>
      <c r="J10" s="111" t="s">
        <v>102</v>
      </c>
      <c r="K10" s="139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09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11" t="s">
        <v>134</v>
      </c>
      <c r="C11" s="111" t="s">
        <v>98</v>
      </c>
      <c r="D11" s="111" t="s">
        <v>852</v>
      </c>
      <c r="E11" s="111" t="s">
        <v>853</v>
      </c>
      <c r="F11" s="139">
        <v>41647</v>
      </c>
      <c r="G11" s="109">
        <v>500</v>
      </c>
      <c r="H11" s="111" t="s">
        <v>100</v>
      </c>
      <c r="I11" s="111" t="s">
        <v>854</v>
      </c>
      <c r="J11" s="111" t="s">
        <v>102</v>
      </c>
      <c r="K11" s="139">
        <v>41810</v>
      </c>
      <c r="L11" s="139">
        <v>42207</v>
      </c>
      <c r="M11" s="139">
        <v>41647</v>
      </c>
      <c r="N11" s="139">
        <v>42220</v>
      </c>
      <c r="O11" s="109"/>
      <c r="P11" s="109"/>
      <c r="Q11" s="109"/>
      <c r="R11" s="109"/>
      <c r="S11" s="109"/>
      <c r="T11" s="111" t="s">
        <v>330</v>
      </c>
      <c r="U11" s="109">
        <v>500</v>
      </c>
      <c r="V11" s="139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11" t="s">
        <v>134</v>
      </c>
      <c r="C12" s="111" t="s">
        <v>98</v>
      </c>
      <c r="D12" s="111" t="s">
        <v>855</v>
      </c>
      <c r="E12" s="111" t="s">
        <v>856</v>
      </c>
      <c r="F12" s="139">
        <v>41647</v>
      </c>
      <c r="G12" s="109">
        <v>300</v>
      </c>
      <c r="H12" s="111" t="s">
        <v>100</v>
      </c>
      <c r="I12" s="111" t="s">
        <v>857</v>
      </c>
      <c r="J12" s="111" t="s">
        <v>102</v>
      </c>
      <c r="K12" s="139">
        <v>41810</v>
      </c>
      <c r="L12" s="139">
        <v>42208</v>
      </c>
      <c r="M12" s="139">
        <v>41647</v>
      </c>
      <c r="N12" s="139">
        <v>42289</v>
      </c>
      <c r="O12" s="109"/>
      <c r="P12" s="109"/>
      <c r="Q12" s="109"/>
      <c r="R12" s="109"/>
      <c r="S12" s="109"/>
      <c r="T12" s="111" t="s">
        <v>858</v>
      </c>
      <c r="U12" s="109">
        <v>300</v>
      </c>
      <c r="V12" s="139">
        <v>42430</v>
      </c>
    </row>
    <row r="13" spans="1:24" ht="76.5" x14ac:dyDescent="0.2">
      <c r="A13" s="109">
        <v>4</v>
      </c>
      <c r="B13" s="111" t="s">
        <v>134</v>
      </c>
      <c r="C13" s="111" t="s">
        <v>98</v>
      </c>
      <c r="D13" s="111" t="s">
        <v>855</v>
      </c>
      <c r="E13" s="111" t="s">
        <v>859</v>
      </c>
      <c r="F13" s="139">
        <v>41647</v>
      </c>
      <c r="G13" s="109">
        <v>300</v>
      </c>
      <c r="H13" s="111" t="s">
        <v>100</v>
      </c>
      <c r="I13" s="111" t="s">
        <v>860</v>
      </c>
      <c r="J13" s="111" t="s">
        <v>102</v>
      </c>
      <c r="K13" s="139">
        <v>41810</v>
      </c>
      <c r="L13" s="139">
        <v>42208</v>
      </c>
      <c r="M13" s="139">
        <v>41647</v>
      </c>
      <c r="N13" s="139">
        <v>42290</v>
      </c>
      <c r="O13" s="109"/>
      <c r="P13" s="109"/>
      <c r="Q13" s="109"/>
      <c r="R13" s="109"/>
      <c r="S13" s="109"/>
      <c r="T13" s="111" t="s">
        <v>858</v>
      </c>
      <c r="U13" s="109">
        <v>300</v>
      </c>
      <c r="V13" s="139">
        <v>42430</v>
      </c>
    </row>
    <row r="14" spans="1:24" ht="76.5" x14ac:dyDescent="0.2">
      <c r="A14" s="109">
        <v>5</v>
      </c>
      <c r="B14" s="111" t="s">
        <v>134</v>
      </c>
      <c r="C14" s="111" t="s">
        <v>98</v>
      </c>
      <c r="D14" s="111" t="s">
        <v>852</v>
      </c>
      <c r="E14" s="111" t="s">
        <v>861</v>
      </c>
      <c r="F14" s="139">
        <v>41647</v>
      </c>
      <c r="G14" s="109">
        <v>500</v>
      </c>
      <c r="H14" s="111" t="s">
        <v>100</v>
      </c>
      <c r="I14" s="111" t="s">
        <v>862</v>
      </c>
      <c r="J14" s="111" t="s">
        <v>102</v>
      </c>
      <c r="K14" s="139">
        <v>41815</v>
      </c>
      <c r="L14" s="139">
        <v>42200</v>
      </c>
      <c r="M14" s="139">
        <v>41647</v>
      </c>
      <c r="N14" s="139">
        <v>42219</v>
      </c>
      <c r="O14" s="109"/>
      <c r="P14" s="109"/>
      <c r="Q14" s="109"/>
      <c r="R14" s="109"/>
      <c r="S14" s="109"/>
      <c r="T14" s="111" t="s">
        <v>858</v>
      </c>
      <c r="U14" s="109">
        <v>500</v>
      </c>
      <c r="V14" s="139">
        <v>42430</v>
      </c>
    </row>
    <row r="15" spans="1:24" ht="25.5" x14ac:dyDescent="0.2">
      <c r="A15" s="109">
        <v>6</v>
      </c>
      <c r="B15" s="111" t="s">
        <v>336</v>
      </c>
      <c r="C15" s="111" t="s">
        <v>98</v>
      </c>
      <c r="D15" s="111" t="s">
        <v>534</v>
      </c>
      <c r="E15" s="111" t="s">
        <v>863</v>
      </c>
      <c r="F15" s="139">
        <v>41647</v>
      </c>
      <c r="G15" s="109">
        <v>500</v>
      </c>
      <c r="H15" s="111" t="s">
        <v>100</v>
      </c>
      <c r="I15" s="111" t="s">
        <v>864</v>
      </c>
      <c r="J15" s="111" t="s">
        <v>102</v>
      </c>
      <c r="K15" s="139">
        <v>41817</v>
      </c>
      <c r="L15" s="139">
        <v>42244</v>
      </c>
      <c r="M15" s="109"/>
      <c r="N15" s="109"/>
      <c r="O15" s="109"/>
      <c r="P15" s="109"/>
      <c r="Q15" s="109"/>
      <c r="R15" s="109"/>
      <c r="S15" s="111" t="s">
        <v>58</v>
      </c>
      <c r="T15" s="109"/>
      <c r="U15" s="109"/>
      <c r="V15" s="109"/>
    </row>
    <row r="16" spans="1:24" ht="25.5" x14ac:dyDescent="0.2">
      <c r="A16" s="109">
        <v>7</v>
      </c>
      <c r="B16" s="111" t="s">
        <v>336</v>
      </c>
      <c r="C16" s="111" t="s">
        <v>98</v>
      </c>
      <c r="D16" s="111" t="s">
        <v>534</v>
      </c>
      <c r="E16" s="111" t="s">
        <v>865</v>
      </c>
      <c r="F16" s="139">
        <v>41647</v>
      </c>
      <c r="G16" s="109">
        <v>500</v>
      </c>
      <c r="H16" s="111" t="s">
        <v>100</v>
      </c>
      <c r="I16" s="111" t="s">
        <v>864</v>
      </c>
      <c r="J16" s="111" t="s">
        <v>102</v>
      </c>
      <c r="K16" s="139">
        <v>41817</v>
      </c>
      <c r="L16" s="139">
        <v>42244</v>
      </c>
      <c r="M16" s="109"/>
      <c r="N16" s="109"/>
      <c r="O16" s="109"/>
      <c r="P16" s="109"/>
      <c r="Q16" s="109"/>
      <c r="R16" s="109"/>
      <c r="S16" s="111" t="s">
        <v>57</v>
      </c>
      <c r="T16" s="109"/>
      <c r="U16" s="109"/>
      <c r="V16" s="109"/>
    </row>
    <row r="17" spans="1:22" ht="51" x14ac:dyDescent="0.2">
      <c r="A17" s="109">
        <v>8</v>
      </c>
      <c r="B17" s="111" t="s">
        <v>134</v>
      </c>
      <c r="C17" s="111" t="s">
        <v>98</v>
      </c>
      <c r="D17" s="111" t="s">
        <v>866</v>
      </c>
      <c r="E17" s="111" t="s">
        <v>867</v>
      </c>
      <c r="F17" s="139">
        <v>41649</v>
      </c>
      <c r="G17" s="109">
        <v>500</v>
      </c>
      <c r="H17" s="111" t="s">
        <v>100</v>
      </c>
      <c r="I17" s="111" t="s">
        <v>868</v>
      </c>
      <c r="J17" s="111" t="s">
        <v>102</v>
      </c>
      <c r="K17" s="139">
        <v>41820</v>
      </c>
      <c r="L17" s="139">
        <v>42275</v>
      </c>
      <c r="M17" s="109"/>
      <c r="N17" s="109"/>
      <c r="O17" s="109"/>
      <c r="P17" s="109"/>
      <c r="Q17" s="109"/>
      <c r="R17" s="109"/>
      <c r="S17" s="109"/>
      <c r="T17" s="111" t="s">
        <v>411</v>
      </c>
      <c r="U17" s="109"/>
      <c r="V17" s="139">
        <v>42340</v>
      </c>
    </row>
    <row r="18" spans="1:22" ht="51" x14ac:dyDescent="0.2">
      <c r="A18" s="109">
        <v>9</v>
      </c>
      <c r="B18" s="111" t="s">
        <v>95</v>
      </c>
      <c r="C18" s="111" t="s">
        <v>98</v>
      </c>
      <c r="D18" s="111" t="s">
        <v>869</v>
      </c>
      <c r="E18" s="111" t="s">
        <v>870</v>
      </c>
      <c r="F18" s="139">
        <v>42548</v>
      </c>
      <c r="G18" s="109">
        <v>500</v>
      </c>
      <c r="H18" s="111" t="s">
        <v>100</v>
      </c>
      <c r="I18" s="111" t="s">
        <v>871</v>
      </c>
      <c r="J18" s="111" t="s">
        <v>102</v>
      </c>
      <c r="K18" s="139">
        <v>42592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</row>
    <row r="19" spans="1:22" ht="25.5" x14ac:dyDescent="0.2">
      <c r="A19" s="109">
        <v>10</v>
      </c>
      <c r="B19" s="111" t="s">
        <v>95</v>
      </c>
      <c r="C19" s="111" t="s">
        <v>98</v>
      </c>
      <c r="D19" s="111" t="s">
        <v>866</v>
      </c>
      <c r="E19" s="111" t="s">
        <v>872</v>
      </c>
      <c r="F19" s="139">
        <v>42591</v>
      </c>
      <c r="G19" s="109">
        <v>500</v>
      </c>
      <c r="H19" s="111" t="s">
        <v>100</v>
      </c>
      <c r="I19" s="111" t="s">
        <v>873</v>
      </c>
      <c r="J19" s="111" t="s">
        <v>102</v>
      </c>
      <c r="K19" s="139">
        <v>44130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22" x14ac:dyDescent="0.2">
      <c r="A20" s="158"/>
      <c r="B20" s="158"/>
      <c r="C20" s="158"/>
      <c r="D20" s="158"/>
      <c r="E20" s="158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B28" sqref="B28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19" t="s">
        <v>32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22" t="s">
        <v>63</v>
      </c>
      <c r="B3" s="223"/>
      <c r="C3" s="223"/>
      <c r="D3" s="224"/>
      <c r="E3" s="216">
        <v>1000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22" t="s">
        <v>72</v>
      </c>
      <c r="B4" s="223"/>
      <c r="C4" s="223"/>
      <c r="D4" s="224"/>
      <c r="E4" s="230">
        <f>COUNTIF(A10:A100,"&lt;&gt;"&amp;"")</f>
        <v>11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2" t="s">
        <v>73</v>
      </c>
      <c r="B5" s="223"/>
      <c r="C5" s="223"/>
      <c r="D5" s="224"/>
      <c r="E5" s="216">
        <f>SUMIF(G10:G100,"&lt;&gt;"&amp;"")</f>
        <v>2380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2" t="s">
        <v>74</v>
      </c>
      <c r="B6" s="228"/>
      <c r="C6" s="228"/>
      <c r="D6" s="229"/>
      <c r="E6" s="216">
        <f>SUMIFS(G10:G100,B10:B100,"&lt;&gt;"&amp;"ΑΚΥΡΩΣΗ",B10:B100,"&lt;&gt;"&amp;"ΥΠΟΒΟΛΗ ΑΙΤΗΣΗΣ")</f>
        <v>1380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25" t="s">
        <v>64</v>
      </c>
      <c r="B7" s="226"/>
      <c r="C7" s="226"/>
      <c r="D7" s="227"/>
      <c r="E7" s="216">
        <f>E3-X8</f>
        <v>1000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11" t="s">
        <v>134</v>
      </c>
      <c r="C10" s="111" t="s">
        <v>98</v>
      </c>
      <c r="D10" s="111" t="s">
        <v>874</v>
      </c>
      <c r="E10" s="111" t="s">
        <v>875</v>
      </c>
      <c r="F10" s="139">
        <v>41647</v>
      </c>
      <c r="G10" s="109">
        <v>500</v>
      </c>
      <c r="H10" s="111" t="s">
        <v>100</v>
      </c>
      <c r="I10" s="111" t="s">
        <v>876</v>
      </c>
      <c r="J10" s="111" t="s">
        <v>102</v>
      </c>
      <c r="K10" s="139">
        <v>42100</v>
      </c>
      <c r="L10" s="139">
        <v>42244</v>
      </c>
      <c r="M10" s="139">
        <v>41647</v>
      </c>
      <c r="N10" s="139">
        <v>42270</v>
      </c>
      <c r="O10" s="109"/>
      <c r="P10" s="109"/>
      <c r="Q10" s="109"/>
      <c r="R10" s="109"/>
      <c r="S10" s="109"/>
      <c r="T10" s="111" t="s">
        <v>858</v>
      </c>
      <c r="U10" s="109">
        <v>500</v>
      </c>
      <c r="V10" s="139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11" t="s">
        <v>336</v>
      </c>
      <c r="C11" s="111" t="s">
        <v>98</v>
      </c>
      <c r="D11" s="111" t="s">
        <v>877</v>
      </c>
      <c r="E11" s="111" t="s">
        <v>878</v>
      </c>
      <c r="F11" s="139">
        <v>41647</v>
      </c>
      <c r="G11" s="109">
        <v>100</v>
      </c>
      <c r="H11" s="111" t="s">
        <v>100</v>
      </c>
      <c r="I11" s="111" t="s">
        <v>879</v>
      </c>
      <c r="J11" s="111" t="s">
        <v>102</v>
      </c>
      <c r="K11" s="139">
        <v>42100</v>
      </c>
      <c r="L11" s="139">
        <v>42412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11" t="s">
        <v>134</v>
      </c>
      <c r="C12" s="111" t="s">
        <v>98</v>
      </c>
      <c r="D12" s="111" t="s">
        <v>874</v>
      </c>
      <c r="E12" s="111" t="s">
        <v>880</v>
      </c>
      <c r="F12" s="139">
        <v>41647</v>
      </c>
      <c r="G12" s="109">
        <v>500</v>
      </c>
      <c r="H12" s="111" t="s">
        <v>100</v>
      </c>
      <c r="I12" s="111" t="s">
        <v>881</v>
      </c>
      <c r="J12" s="111" t="s">
        <v>102</v>
      </c>
      <c r="K12" s="139">
        <v>42100</v>
      </c>
      <c r="L12" s="139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39">
        <v>42506</v>
      </c>
    </row>
    <row r="13" spans="1:24" ht="38.25" x14ac:dyDescent="0.2">
      <c r="A13" s="109">
        <v>4</v>
      </c>
      <c r="B13" s="111" t="s">
        <v>336</v>
      </c>
      <c r="C13" s="111" t="s">
        <v>98</v>
      </c>
      <c r="D13" s="111" t="s">
        <v>882</v>
      </c>
      <c r="E13" s="111" t="s">
        <v>883</v>
      </c>
      <c r="F13" s="139">
        <v>41647</v>
      </c>
      <c r="G13" s="109">
        <v>100</v>
      </c>
      <c r="H13" s="111" t="s">
        <v>100</v>
      </c>
      <c r="I13" s="111" t="s">
        <v>884</v>
      </c>
      <c r="J13" s="111" t="s">
        <v>102</v>
      </c>
      <c r="K13" s="139">
        <v>42100</v>
      </c>
      <c r="L13" s="139">
        <v>42033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</row>
    <row r="14" spans="1:24" ht="38.25" x14ac:dyDescent="0.2">
      <c r="A14" s="109">
        <v>5</v>
      </c>
      <c r="B14" s="111" t="s">
        <v>336</v>
      </c>
      <c r="C14" s="111" t="s">
        <v>98</v>
      </c>
      <c r="D14" s="111" t="s">
        <v>877</v>
      </c>
      <c r="E14" s="111" t="s">
        <v>885</v>
      </c>
      <c r="F14" s="139">
        <v>41647</v>
      </c>
      <c r="G14" s="109">
        <v>100</v>
      </c>
      <c r="H14" s="111" t="s">
        <v>100</v>
      </c>
      <c r="I14" s="111" t="s">
        <v>886</v>
      </c>
      <c r="J14" s="111" t="s">
        <v>102</v>
      </c>
      <c r="K14" s="139">
        <v>42100</v>
      </c>
      <c r="L14" s="139">
        <v>42007</v>
      </c>
      <c r="M14" s="109"/>
      <c r="N14" s="109"/>
      <c r="O14" s="109"/>
      <c r="P14" s="109"/>
      <c r="Q14" s="109"/>
      <c r="R14" s="109"/>
      <c r="S14" s="109"/>
      <c r="T14" s="109"/>
      <c r="U14" s="109"/>
      <c r="V14" s="109"/>
    </row>
    <row r="15" spans="1:24" ht="38.25" x14ac:dyDescent="0.2">
      <c r="A15" s="109">
        <v>6</v>
      </c>
      <c r="B15" s="111" t="s">
        <v>336</v>
      </c>
      <c r="C15" s="111" t="s">
        <v>98</v>
      </c>
      <c r="D15" s="111" t="s">
        <v>887</v>
      </c>
      <c r="E15" s="111" t="s">
        <v>888</v>
      </c>
      <c r="F15" s="139">
        <v>41647</v>
      </c>
      <c r="G15" s="109">
        <v>100</v>
      </c>
      <c r="H15" s="111" t="s">
        <v>100</v>
      </c>
      <c r="I15" s="111" t="s">
        <v>889</v>
      </c>
      <c r="J15" s="111" t="s">
        <v>102</v>
      </c>
      <c r="K15" s="139">
        <v>42100</v>
      </c>
      <c r="L15" s="139">
        <v>42060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</row>
    <row r="16" spans="1:24" ht="38.25" x14ac:dyDescent="0.2">
      <c r="A16" s="109">
        <v>7</v>
      </c>
      <c r="B16" s="111" t="s">
        <v>336</v>
      </c>
      <c r="C16" s="111" t="s">
        <v>98</v>
      </c>
      <c r="D16" s="111" t="s">
        <v>887</v>
      </c>
      <c r="E16" s="111" t="s">
        <v>890</v>
      </c>
      <c r="F16" s="139">
        <v>41647</v>
      </c>
      <c r="G16" s="109">
        <v>100</v>
      </c>
      <c r="H16" s="111" t="s">
        <v>100</v>
      </c>
      <c r="I16" s="111" t="s">
        <v>891</v>
      </c>
      <c r="J16" s="111" t="s">
        <v>102</v>
      </c>
      <c r="K16" s="139">
        <v>42100</v>
      </c>
      <c r="L16" s="139">
        <v>42446</v>
      </c>
      <c r="M16" s="109"/>
      <c r="N16" s="109"/>
      <c r="O16" s="109"/>
      <c r="P16" s="109"/>
      <c r="Q16" s="109"/>
      <c r="R16" s="109"/>
      <c r="S16" s="109"/>
      <c r="T16" s="109"/>
      <c r="U16" s="109"/>
      <c r="V16" s="109"/>
    </row>
    <row r="17" spans="1:22" ht="38.25" x14ac:dyDescent="0.2">
      <c r="A17" s="109">
        <v>8</v>
      </c>
      <c r="B17" s="111" t="s">
        <v>336</v>
      </c>
      <c r="C17" s="111" t="s">
        <v>98</v>
      </c>
      <c r="D17" s="111" t="s">
        <v>892</v>
      </c>
      <c r="E17" s="111" t="s">
        <v>893</v>
      </c>
      <c r="F17" s="139">
        <v>41647</v>
      </c>
      <c r="G17" s="109">
        <v>100</v>
      </c>
      <c r="H17" s="111" t="s">
        <v>100</v>
      </c>
      <c r="I17" s="111" t="s">
        <v>891</v>
      </c>
      <c r="J17" s="111" t="s">
        <v>102</v>
      </c>
      <c r="K17" s="139">
        <v>42100</v>
      </c>
      <c r="L17" s="139">
        <v>42342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</row>
    <row r="18" spans="1:22" ht="38.25" x14ac:dyDescent="0.2">
      <c r="A18" s="109">
        <v>9</v>
      </c>
      <c r="B18" s="111" t="s">
        <v>95</v>
      </c>
      <c r="C18" s="111" t="s">
        <v>98</v>
      </c>
      <c r="D18" s="111" t="s">
        <v>892</v>
      </c>
      <c r="E18" s="111" t="s">
        <v>894</v>
      </c>
      <c r="F18" s="139">
        <v>41647</v>
      </c>
      <c r="G18" s="109">
        <v>100</v>
      </c>
      <c r="H18" s="111" t="s">
        <v>100</v>
      </c>
      <c r="I18" s="111" t="s">
        <v>895</v>
      </c>
      <c r="J18" s="111" t="s">
        <v>102</v>
      </c>
      <c r="K18" s="139">
        <v>42100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</row>
    <row r="19" spans="1:22" ht="51" x14ac:dyDescent="0.2">
      <c r="A19" s="109">
        <v>10</v>
      </c>
      <c r="B19" s="111" t="s">
        <v>95</v>
      </c>
      <c r="C19" s="111" t="s">
        <v>98</v>
      </c>
      <c r="D19" s="111" t="s">
        <v>896</v>
      </c>
      <c r="E19" s="111" t="s">
        <v>897</v>
      </c>
      <c r="F19" s="139">
        <v>41655</v>
      </c>
      <c r="G19" s="109">
        <v>200</v>
      </c>
      <c r="H19" s="111" t="s">
        <v>100</v>
      </c>
      <c r="I19" s="111" t="s">
        <v>898</v>
      </c>
      <c r="J19" s="111" t="s">
        <v>102</v>
      </c>
      <c r="K19" s="139">
        <v>42101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22" ht="51" x14ac:dyDescent="0.2">
      <c r="A20" s="109">
        <v>11</v>
      </c>
      <c r="B20" s="111" t="s">
        <v>95</v>
      </c>
      <c r="C20" s="111" t="s">
        <v>98</v>
      </c>
      <c r="D20" s="111" t="s">
        <v>899</v>
      </c>
      <c r="E20" s="111" t="s">
        <v>900</v>
      </c>
      <c r="F20" s="139">
        <v>41662</v>
      </c>
      <c r="G20" s="109">
        <v>480</v>
      </c>
      <c r="H20" s="111" t="s">
        <v>100</v>
      </c>
      <c r="I20" s="111" t="s">
        <v>901</v>
      </c>
      <c r="J20" s="111" t="s">
        <v>102</v>
      </c>
      <c r="K20" s="139">
        <v>42101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</row>
    <row r="21" spans="1:22" x14ac:dyDescent="0.2">
      <c r="A21" s="158"/>
      <c r="B21" s="158"/>
      <c r="C21" s="158"/>
      <c r="D21" s="158"/>
      <c r="E21" s="158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D16" sqref="D16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19" t="s">
        <v>40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22" t="s">
        <v>63</v>
      </c>
      <c r="B3" s="223"/>
      <c r="C3" s="223"/>
      <c r="D3" s="224"/>
      <c r="E3" s="216">
        <v>1231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22" t="s">
        <v>72</v>
      </c>
      <c r="B4" s="223"/>
      <c r="C4" s="223"/>
      <c r="D4" s="224"/>
      <c r="E4" s="230">
        <f>COUNTIF(A10:A100,"&lt;&gt;"&amp;"")</f>
        <v>3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22" t="s">
        <v>73</v>
      </c>
      <c r="B5" s="223"/>
      <c r="C5" s="223"/>
      <c r="D5" s="224"/>
      <c r="E5" s="216">
        <f>SUMIF(G10:G100,"&lt;&gt;"&amp;"")</f>
        <v>1100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22" t="s">
        <v>74</v>
      </c>
      <c r="B6" s="228"/>
      <c r="C6" s="228"/>
      <c r="D6" s="229"/>
      <c r="E6" s="216">
        <f>SUMIFS(G10:G100,B10:B100,"&lt;&gt;"&amp;"ΑΚΥΡΩΣΗ",B10:B100,"&lt;&gt;"&amp;"ΥΠΟΒΟΛΗ ΑΙΤΗΣΗΣ")</f>
        <v>600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25" t="s">
        <v>64</v>
      </c>
      <c r="B7" s="226"/>
      <c r="C7" s="226"/>
      <c r="D7" s="227"/>
      <c r="E7" s="216">
        <f>E3-X8</f>
        <v>731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11" t="s">
        <v>134</v>
      </c>
      <c r="C10" s="111" t="s">
        <v>98</v>
      </c>
      <c r="D10" s="111" t="s">
        <v>866</v>
      </c>
      <c r="E10" s="111" t="s">
        <v>902</v>
      </c>
      <c r="F10" s="139">
        <v>41649</v>
      </c>
      <c r="G10" s="109">
        <v>500</v>
      </c>
      <c r="H10" s="111" t="s">
        <v>100</v>
      </c>
      <c r="I10" s="111" t="s">
        <v>903</v>
      </c>
      <c r="J10" s="111" t="s">
        <v>102</v>
      </c>
      <c r="K10" s="139">
        <v>41929</v>
      </c>
      <c r="L10" s="139">
        <v>42275</v>
      </c>
      <c r="M10" s="139">
        <v>41649</v>
      </c>
      <c r="N10" s="139">
        <v>42284</v>
      </c>
      <c r="O10" s="109"/>
      <c r="P10" s="109"/>
      <c r="Q10" s="109"/>
      <c r="R10" s="109"/>
      <c r="S10" s="111" t="s">
        <v>524</v>
      </c>
      <c r="T10" s="111" t="s">
        <v>524</v>
      </c>
      <c r="U10" s="109">
        <v>500</v>
      </c>
      <c r="V10" s="139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35.25" customHeight="1" thickBot="1" x14ac:dyDescent="0.25">
      <c r="A11" s="109">
        <v>2</v>
      </c>
      <c r="B11" s="111" t="s">
        <v>95</v>
      </c>
      <c r="C11" s="111" t="s">
        <v>98</v>
      </c>
      <c r="D11" s="111" t="s">
        <v>904</v>
      </c>
      <c r="E11" s="111" t="s">
        <v>905</v>
      </c>
      <c r="F11" s="139">
        <v>41653</v>
      </c>
      <c r="G11" s="109">
        <v>100</v>
      </c>
      <c r="H11" s="111" t="s">
        <v>100</v>
      </c>
      <c r="I11" s="111" t="s">
        <v>906</v>
      </c>
      <c r="J11" s="111" t="s">
        <v>102</v>
      </c>
      <c r="K11" s="139">
        <v>41929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63.75" x14ac:dyDescent="0.2">
      <c r="A12" s="109">
        <v>3</v>
      </c>
      <c r="B12" s="111" t="s">
        <v>90</v>
      </c>
      <c r="C12" s="111" t="s">
        <v>98</v>
      </c>
      <c r="D12" s="111" t="s">
        <v>907</v>
      </c>
      <c r="E12" s="111" t="s">
        <v>908</v>
      </c>
      <c r="F12" s="139">
        <v>42500</v>
      </c>
      <c r="G12" s="109">
        <v>500</v>
      </c>
      <c r="H12" s="111" t="s">
        <v>100</v>
      </c>
      <c r="I12" s="111" t="s">
        <v>909</v>
      </c>
      <c r="J12" s="111" t="s">
        <v>65</v>
      </c>
      <c r="K12" s="139">
        <v>42562</v>
      </c>
      <c r="L12" s="139">
        <v>43171</v>
      </c>
      <c r="M12" s="139">
        <v>43171</v>
      </c>
      <c r="N12" s="139">
        <v>43174</v>
      </c>
      <c r="O12" s="139">
        <v>43222</v>
      </c>
      <c r="P12" s="139">
        <v>43263</v>
      </c>
      <c r="Q12" s="109"/>
      <c r="R12" s="109"/>
      <c r="S12" s="109"/>
      <c r="T12" s="109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24"/>
  <sheetViews>
    <sheetView view="pageBreakPreview" zoomScale="50" zoomScaleNormal="75" zoomScaleSheetLayoutView="30" workbookViewId="0">
      <pane ySplit="8" topLeftCell="A21" activePane="bottomLeft" state="frozen"/>
      <selection pane="bottomLeft" activeCell="X1" sqref="X1:X1048576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W1" s="99" t="s">
        <v>66</v>
      </c>
      <c r="X1" s="99">
        <f>COUNTIF(A10:A135,"&lt;&gt;"&amp;"")</f>
        <v>15</v>
      </c>
    </row>
    <row r="2" spans="1:24" ht="33" customHeight="1" thickBot="1" x14ac:dyDescent="0.25">
      <c r="A2" s="219" t="s">
        <v>43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22" t="s">
        <v>63</v>
      </c>
      <c r="B3" s="223"/>
      <c r="C3" s="223"/>
      <c r="D3" s="224"/>
      <c r="E3" s="216">
        <v>5000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W3" s="99" t="s">
        <v>68</v>
      </c>
      <c r="X3" s="99">
        <f>COUNTIFS(L10:L249,"&lt;&gt;"&amp;"",B10:B249,"&lt;&gt;"&amp;"ΑΚΥΡΩΣΗ")</f>
        <v>1</v>
      </c>
    </row>
    <row r="4" spans="1:24" ht="41.25" customHeight="1" thickBot="1" x14ac:dyDescent="0.25">
      <c r="A4" s="222" t="s">
        <v>72</v>
      </c>
      <c r="B4" s="223"/>
      <c r="C4" s="223"/>
      <c r="D4" s="224"/>
      <c r="E4" s="230">
        <f>COUNTIF(A10:A85,"&lt;&gt;"&amp;"")</f>
        <v>15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W4" s="99" t="s">
        <v>69</v>
      </c>
      <c r="X4" s="99">
        <f>COUNTIFS(N10:N249,"&lt;&gt;"&amp;"",B10:B249,"&lt;&gt;"&amp;"ΑΚΥΡΩΣΗ")</f>
        <v>1</v>
      </c>
    </row>
    <row r="5" spans="1:24" ht="37.5" customHeight="1" thickBot="1" x14ac:dyDescent="0.25">
      <c r="A5" s="222" t="s">
        <v>73</v>
      </c>
      <c r="B5" s="223"/>
      <c r="C5" s="223"/>
      <c r="D5" s="224"/>
      <c r="E5" s="216">
        <f>SUMIF(G10:G85,"&lt;&gt;"&amp;"")</f>
        <v>6714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22" t="s">
        <v>74</v>
      </c>
      <c r="B6" s="228"/>
      <c r="C6" s="228"/>
      <c r="D6" s="229"/>
      <c r="E6" s="216">
        <f>SUMIFS(G10:G85,B10:B85,"&lt;&gt;"&amp;"ΑΚΥΡΩΣΗ",B10:B85,"&lt;&gt;"&amp;"ΥΠΟΒΟΛΗ ΑΙΤΗΣΗΣ")</f>
        <v>6467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25" t="s">
        <v>64</v>
      </c>
      <c r="B7" s="226"/>
      <c r="C7" s="226"/>
      <c r="D7" s="227"/>
      <c r="E7" s="216">
        <f>E3-X8</f>
        <v>4753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247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77.25" thickBot="1" x14ac:dyDescent="0.25">
      <c r="A10" s="109">
        <v>1</v>
      </c>
      <c r="B10" s="111" t="s">
        <v>95</v>
      </c>
      <c r="C10" s="111" t="s">
        <v>98</v>
      </c>
      <c r="D10" s="111" t="s">
        <v>910</v>
      </c>
      <c r="E10" s="111" t="s">
        <v>911</v>
      </c>
      <c r="F10" s="139">
        <v>41647</v>
      </c>
      <c r="G10" s="109">
        <v>350</v>
      </c>
      <c r="H10" s="111" t="s">
        <v>100</v>
      </c>
      <c r="I10" s="111" t="s">
        <v>912</v>
      </c>
      <c r="J10" s="111" t="s">
        <v>102</v>
      </c>
      <c r="K10" s="139">
        <v>41991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64.5" thickBot="1" x14ac:dyDescent="0.25">
      <c r="A11" s="109">
        <v>2</v>
      </c>
      <c r="B11" s="111" t="s">
        <v>95</v>
      </c>
      <c r="C11" s="111" t="s">
        <v>98</v>
      </c>
      <c r="D11" s="111" t="s">
        <v>913</v>
      </c>
      <c r="E11" s="111" t="s">
        <v>914</v>
      </c>
      <c r="F11" s="139">
        <v>41647</v>
      </c>
      <c r="G11" s="109">
        <v>350</v>
      </c>
      <c r="H11" s="111" t="s">
        <v>100</v>
      </c>
      <c r="I11" s="111" t="s">
        <v>915</v>
      </c>
      <c r="J11" s="111" t="s">
        <v>102</v>
      </c>
      <c r="K11" s="139">
        <v>41991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51" x14ac:dyDescent="0.2">
      <c r="A12" s="109">
        <v>3</v>
      </c>
      <c r="B12" s="111" t="s">
        <v>95</v>
      </c>
      <c r="C12" s="111" t="s">
        <v>98</v>
      </c>
      <c r="D12" s="111" t="s">
        <v>916</v>
      </c>
      <c r="E12" s="111" t="s">
        <v>917</v>
      </c>
      <c r="F12" s="139">
        <v>41647</v>
      </c>
      <c r="G12" s="109">
        <v>350</v>
      </c>
      <c r="H12" s="111" t="s">
        <v>100</v>
      </c>
      <c r="I12" s="111" t="s">
        <v>918</v>
      </c>
      <c r="J12" s="111" t="s">
        <v>102</v>
      </c>
      <c r="K12" s="139">
        <v>42065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</row>
    <row r="13" spans="1:24" ht="38.25" x14ac:dyDescent="0.2">
      <c r="A13" s="109">
        <v>4</v>
      </c>
      <c r="B13" s="111" t="s">
        <v>95</v>
      </c>
      <c r="C13" s="111" t="s">
        <v>98</v>
      </c>
      <c r="D13" s="111" t="s">
        <v>919</v>
      </c>
      <c r="E13" s="111" t="s">
        <v>920</v>
      </c>
      <c r="F13" s="139">
        <v>41647</v>
      </c>
      <c r="G13" s="109">
        <v>350</v>
      </c>
      <c r="H13" s="111" t="s">
        <v>100</v>
      </c>
      <c r="I13" s="111" t="s">
        <v>921</v>
      </c>
      <c r="J13" s="111" t="s">
        <v>102</v>
      </c>
      <c r="K13" s="139">
        <v>42065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</row>
    <row r="14" spans="1:24" ht="63.75" x14ac:dyDescent="0.2">
      <c r="A14" s="109">
        <v>5</v>
      </c>
      <c r="B14" s="111" t="s">
        <v>95</v>
      </c>
      <c r="C14" s="111" t="s">
        <v>98</v>
      </c>
      <c r="D14" s="111" t="s">
        <v>913</v>
      </c>
      <c r="E14" s="111" t="s">
        <v>922</v>
      </c>
      <c r="F14" s="139">
        <v>41647</v>
      </c>
      <c r="G14" s="109">
        <v>350</v>
      </c>
      <c r="H14" s="111" t="s">
        <v>100</v>
      </c>
      <c r="I14" s="111" t="s">
        <v>923</v>
      </c>
      <c r="J14" s="111" t="s">
        <v>102</v>
      </c>
      <c r="K14" s="139">
        <v>42065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</row>
    <row r="15" spans="1:24" ht="25.5" x14ac:dyDescent="0.2">
      <c r="A15" s="109">
        <v>6</v>
      </c>
      <c r="B15" s="111" t="s">
        <v>95</v>
      </c>
      <c r="C15" s="111" t="s">
        <v>98</v>
      </c>
      <c r="D15" s="111" t="s">
        <v>924</v>
      </c>
      <c r="E15" s="111" t="s">
        <v>925</v>
      </c>
      <c r="F15" s="139">
        <v>41647</v>
      </c>
      <c r="G15" s="109">
        <v>350</v>
      </c>
      <c r="H15" s="111" t="s">
        <v>100</v>
      </c>
      <c r="I15" s="111" t="s">
        <v>926</v>
      </c>
      <c r="J15" s="111" t="s">
        <v>102</v>
      </c>
      <c r="K15" s="139">
        <v>42110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</row>
    <row r="16" spans="1:24" ht="25.5" x14ac:dyDescent="0.2">
      <c r="A16" s="109">
        <v>7</v>
      </c>
      <c r="B16" s="111" t="s">
        <v>95</v>
      </c>
      <c r="C16" s="111" t="s">
        <v>98</v>
      </c>
      <c r="D16" s="111" t="s">
        <v>534</v>
      </c>
      <c r="E16" s="111" t="s">
        <v>927</v>
      </c>
      <c r="F16" s="139">
        <v>41647</v>
      </c>
      <c r="G16" s="109">
        <v>500</v>
      </c>
      <c r="H16" s="111" t="s">
        <v>100</v>
      </c>
      <c r="I16" s="111" t="s">
        <v>928</v>
      </c>
      <c r="J16" s="111" t="s">
        <v>102</v>
      </c>
      <c r="K16" s="139">
        <v>42110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</row>
    <row r="17" spans="1:22" ht="25.5" x14ac:dyDescent="0.2">
      <c r="A17" s="109">
        <v>8</v>
      </c>
      <c r="B17" s="111" t="s">
        <v>95</v>
      </c>
      <c r="C17" s="111" t="s">
        <v>98</v>
      </c>
      <c r="D17" s="111" t="s">
        <v>929</v>
      </c>
      <c r="E17" s="111" t="s">
        <v>930</v>
      </c>
      <c r="F17" s="139">
        <v>41647</v>
      </c>
      <c r="G17" s="109">
        <v>960</v>
      </c>
      <c r="H17" s="111" t="s">
        <v>100</v>
      </c>
      <c r="I17" s="111" t="s">
        <v>931</v>
      </c>
      <c r="J17" s="111" t="s">
        <v>102</v>
      </c>
      <c r="K17" s="139">
        <v>42111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</row>
    <row r="18" spans="1:22" ht="20.25" customHeight="1" x14ac:dyDescent="0.2">
      <c r="A18" s="109">
        <v>9</v>
      </c>
      <c r="B18" s="111" t="s">
        <v>95</v>
      </c>
      <c r="C18" s="111" t="s">
        <v>98</v>
      </c>
      <c r="D18" s="111" t="s">
        <v>580</v>
      </c>
      <c r="E18" s="111" t="s">
        <v>932</v>
      </c>
      <c r="F18" s="139">
        <v>41647</v>
      </c>
      <c r="G18" s="109">
        <v>500</v>
      </c>
      <c r="H18" s="111" t="s">
        <v>100</v>
      </c>
      <c r="I18" s="111" t="s">
        <v>933</v>
      </c>
      <c r="J18" s="111" t="s">
        <v>102</v>
      </c>
      <c r="K18" s="139">
        <v>41990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</row>
    <row r="19" spans="1:22" ht="51" x14ac:dyDescent="0.2">
      <c r="A19" s="109">
        <v>10</v>
      </c>
      <c r="B19" s="111" t="s">
        <v>95</v>
      </c>
      <c r="C19" s="111" t="s">
        <v>98</v>
      </c>
      <c r="D19" s="111" t="s">
        <v>934</v>
      </c>
      <c r="E19" s="111" t="s">
        <v>935</v>
      </c>
      <c r="F19" s="139">
        <v>41647</v>
      </c>
      <c r="G19" s="109">
        <v>350</v>
      </c>
      <c r="H19" s="111" t="s">
        <v>100</v>
      </c>
      <c r="I19" s="111" t="s">
        <v>936</v>
      </c>
      <c r="J19" s="111" t="s">
        <v>102</v>
      </c>
      <c r="K19" s="139">
        <v>41990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22" ht="38.25" x14ac:dyDescent="0.2">
      <c r="A20" s="109">
        <v>11</v>
      </c>
      <c r="B20" s="111" t="s">
        <v>95</v>
      </c>
      <c r="C20" s="111" t="s">
        <v>98</v>
      </c>
      <c r="D20" s="111" t="s">
        <v>937</v>
      </c>
      <c r="E20" s="111" t="s">
        <v>938</v>
      </c>
      <c r="F20" s="139">
        <v>41649</v>
      </c>
      <c r="G20" s="109">
        <v>500</v>
      </c>
      <c r="H20" s="111" t="s">
        <v>100</v>
      </c>
      <c r="I20" s="111" t="s">
        <v>939</v>
      </c>
      <c r="J20" s="111" t="s">
        <v>102</v>
      </c>
      <c r="K20" s="139">
        <v>42111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</row>
    <row r="21" spans="1:22" ht="63.75" x14ac:dyDescent="0.2">
      <c r="A21" s="109">
        <v>12</v>
      </c>
      <c r="B21" s="111" t="s">
        <v>95</v>
      </c>
      <c r="C21" s="111" t="s">
        <v>98</v>
      </c>
      <c r="D21" s="111" t="s">
        <v>913</v>
      </c>
      <c r="E21" s="111" t="s">
        <v>940</v>
      </c>
      <c r="F21" s="139">
        <v>41655</v>
      </c>
      <c r="G21" s="109">
        <v>350</v>
      </c>
      <c r="H21" s="111" t="s">
        <v>100</v>
      </c>
      <c r="I21" s="111" t="s">
        <v>941</v>
      </c>
      <c r="J21" s="111" t="s">
        <v>102</v>
      </c>
      <c r="K21" s="139">
        <v>42115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</row>
    <row r="22" spans="1:22" ht="25.5" x14ac:dyDescent="0.2">
      <c r="A22" s="109">
        <v>13</v>
      </c>
      <c r="B22" s="111" t="s">
        <v>95</v>
      </c>
      <c r="C22" s="111" t="s">
        <v>98</v>
      </c>
      <c r="D22" s="111" t="s">
        <v>942</v>
      </c>
      <c r="E22" s="111" t="s">
        <v>943</v>
      </c>
      <c r="F22" s="139">
        <v>41662</v>
      </c>
      <c r="G22" s="109">
        <v>960</v>
      </c>
      <c r="H22" s="111" t="s">
        <v>100</v>
      </c>
      <c r="I22" s="111" t="s">
        <v>944</v>
      </c>
      <c r="J22" s="111" t="s">
        <v>102</v>
      </c>
      <c r="K22" s="139">
        <v>42115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</row>
    <row r="23" spans="1:22" ht="91.5" customHeight="1" x14ac:dyDescent="0.2">
      <c r="A23" s="109">
        <v>14</v>
      </c>
      <c r="B23" s="111" t="s">
        <v>134</v>
      </c>
      <c r="C23" s="111" t="s">
        <v>98</v>
      </c>
      <c r="D23" s="111" t="s">
        <v>490</v>
      </c>
      <c r="E23" s="111" t="s">
        <v>491</v>
      </c>
      <c r="F23" s="139">
        <v>43280</v>
      </c>
      <c r="G23" s="109">
        <v>247</v>
      </c>
      <c r="H23" s="111" t="s">
        <v>100</v>
      </c>
      <c r="I23" s="111" t="s">
        <v>492</v>
      </c>
      <c r="J23" s="111" t="s">
        <v>102</v>
      </c>
      <c r="K23" s="139">
        <v>43392</v>
      </c>
      <c r="L23" s="139">
        <v>43976</v>
      </c>
      <c r="M23" s="139">
        <v>43976</v>
      </c>
      <c r="N23" s="139">
        <v>44014</v>
      </c>
      <c r="O23" s="109"/>
      <c r="P23" s="109"/>
      <c r="Q23" s="109"/>
      <c r="R23" s="109"/>
      <c r="S23" s="109"/>
      <c r="T23" s="111" t="s">
        <v>833</v>
      </c>
      <c r="U23" s="109">
        <v>247</v>
      </c>
      <c r="V23" s="139">
        <v>44113.519548611112</v>
      </c>
    </row>
    <row r="24" spans="1:22" ht="57.75" customHeight="1" x14ac:dyDescent="0.2">
      <c r="A24" s="156">
        <v>15</v>
      </c>
      <c r="B24" s="111" t="s">
        <v>151</v>
      </c>
      <c r="C24" s="111" t="s">
        <v>98</v>
      </c>
      <c r="D24" s="111" t="s">
        <v>490</v>
      </c>
      <c r="E24" s="111" t="s">
        <v>834</v>
      </c>
      <c r="F24" s="139">
        <v>44097</v>
      </c>
      <c r="G24" s="109">
        <v>247</v>
      </c>
      <c r="H24" s="111" t="s">
        <v>100</v>
      </c>
      <c r="I24" s="111" t="s">
        <v>492</v>
      </c>
      <c r="J24" s="111" t="s">
        <v>102</v>
      </c>
      <c r="K24" s="139">
        <v>44165</v>
      </c>
      <c r="L24" s="139">
        <v>44165</v>
      </c>
      <c r="M24" s="139">
        <v>44165</v>
      </c>
      <c r="N24" s="139">
        <v>44165</v>
      </c>
      <c r="O24" s="109"/>
      <c r="P24" s="109"/>
      <c r="Q24" s="109"/>
      <c r="R24" s="109"/>
      <c r="S24" s="109"/>
      <c r="T24" s="109"/>
      <c r="U24" s="109"/>
      <c r="V24" s="109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132"/>
  <sheetViews>
    <sheetView view="pageBreakPreview" zoomScale="60" zoomScaleNormal="75" workbookViewId="0">
      <pane ySplit="8" topLeftCell="A123" activePane="bottomLeft" state="frozen"/>
      <selection pane="bottomLeft" activeCell="B130" sqref="B130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 customWidth="1"/>
    <col min="22" max="22" width="17.42578125" style="3" customWidth="1"/>
    <col min="23" max="23" width="44.140625" style="3" hidden="1" customWidth="1"/>
    <col min="24" max="24" width="19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19" t="s">
        <v>56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1"/>
      <c r="N1" s="55"/>
      <c r="O1" s="55"/>
      <c r="W1" s="99" t="s">
        <v>66</v>
      </c>
      <c r="X1" s="99">
        <f>COUNTIF(A10:A123,"&lt;&gt;"&amp;"")</f>
        <v>114</v>
      </c>
    </row>
    <row r="2" spans="1:24" ht="33" customHeight="1" thickBot="1" x14ac:dyDescent="0.25">
      <c r="A2" s="219" t="s">
        <v>45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1"/>
      <c r="N2" s="101"/>
      <c r="O2" s="74"/>
      <c r="W2" s="99" t="s">
        <v>67</v>
      </c>
      <c r="X2" s="99">
        <f>COUNTIFS(K10:K188,"&lt;&gt;"&amp;"",B10:B188,"&lt;&gt;"&amp;"ΑΚΥΡΩΣΗ")</f>
        <v>93</v>
      </c>
    </row>
    <row r="3" spans="1:24" ht="37.5" customHeight="1" thickBot="1" x14ac:dyDescent="0.25">
      <c r="A3" s="222" t="s">
        <v>63</v>
      </c>
      <c r="B3" s="223"/>
      <c r="C3" s="223"/>
      <c r="D3" s="224"/>
      <c r="E3" s="216">
        <v>22000</v>
      </c>
      <c r="F3" s="217"/>
      <c r="G3" s="217"/>
      <c r="H3" s="217"/>
      <c r="I3" s="217"/>
      <c r="J3" s="217"/>
      <c r="K3" s="217"/>
      <c r="L3" s="217"/>
      <c r="M3" s="218"/>
      <c r="N3" s="98"/>
      <c r="O3" s="74"/>
      <c r="W3" s="99" t="s">
        <v>68</v>
      </c>
      <c r="X3" s="99">
        <f>COUNTIFS(L10:L188,"&lt;&gt;"&amp;"",B10:B188,"&lt;&gt;"&amp;"ΑΚΥΡΩΣΗ")</f>
        <v>10</v>
      </c>
    </row>
    <row r="4" spans="1:24" ht="41.25" customHeight="1" thickBot="1" x14ac:dyDescent="0.25">
      <c r="A4" s="222" t="s">
        <v>72</v>
      </c>
      <c r="B4" s="223"/>
      <c r="C4" s="223"/>
      <c r="D4" s="224"/>
      <c r="E4" s="230">
        <f>COUNTIF(A10:A1135,"&lt;&gt;"&amp;"")</f>
        <v>123</v>
      </c>
      <c r="F4" s="231"/>
      <c r="G4" s="231"/>
      <c r="H4" s="231"/>
      <c r="I4" s="231"/>
      <c r="J4" s="231"/>
      <c r="K4" s="231"/>
      <c r="L4" s="231"/>
      <c r="M4" s="232"/>
      <c r="N4" s="98"/>
      <c r="O4" s="74"/>
      <c r="W4" s="99" t="s">
        <v>69</v>
      </c>
      <c r="X4" s="99">
        <f>COUNTIFS(N10:N188,"&lt;&gt;"&amp;"",B10:B188,"&lt;&gt;"&amp;"ΑΚΥΡΩΣΗ")</f>
        <v>8</v>
      </c>
    </row>
    <row r="5" spans="1:24" ht="37.5" customHeight="1" thickBot="1" x14ac:dyDescent="0.25">
      <c r="A5" s="222" t="s">
        <v>73</v>
      </c>
      <c r="B5" s="223"/>
      <c r="C5" s="223"/>
      <c r="D5" s="224"/>
      <c r="E5" s="216">
        <f>SUMIF(G10:G1076,"&lt;&gt;"&amp;"")</f>
        <v>103748.5</v>
      </c>
      <c r="F5" s="217"/>
      <c r="G5" s="217"/>
      <c r="H5" s="217"/>
      <c r="I5" s="217"/>
      <c r="J5" s="217"/>
      <c r="K5" s="217"/>
      <c r="L5" s="217"/>
      <c r="M5" s="218"/>
      <c r="N5" s="98"/>
      <c r="O5" s="74"/>
      <c r="W5" s="99" t="s">
        <v>70</v>
      </c>
      <c r="X5" s="99">
        <f>COUNTIFS(P10:P188,"&lt;&gt;"&amp;"",B10:B188,"&lt;&gt;"&amp;"ΑΚΥΡΩΣΗ")</f>
        <v>6</v>
      </c>
    </row>
    <row r="6" spans="1:24" ht="50.25" customHeight="1" thickBot="1" x14ac:dyDescent="0.25">
      <c r="A6" s="222" t="s">
        <v>74</v>
      </c>
      <c r="B6" s="228"/>
      <c r="C6" s="228"/>
      <c r="D6" s="229"/>
      <c r="E6" s="216">
        <f>SUMIFS(G10:G1076,B10:B1076,"&lt;&gt;"&amp;"ΑΚΥΡΩΣΗ",B10:B1076,"&lt;&gt;"&amp;"ΥΠΟΒΟΛΗ ΑΙΤΗΣΗΣ")</f>
        <v>58124.5</v>
      </c>
      <c r="F6" s="217"/>
      <c r="G6" s="217"/>
      <c r="H6" s="217"/>
      <c r="I6" s="217"/>
      <c r="J6" s="217"/>
      <c r="K6" s="217"/>
      <c r="L6" s="217"/>
      <c r="M6" s="218"/>
      <c r="N6" s="98"/>
      <c r="O6" s="74"/>
      <c r="W6" s="99" t="s">
        <v>71</v>
      </c>
      <c r="X6" s="99">
        <f>COUNTIFS(B10:B188,"&lt;&gt;"&amp;"",B10:B188,"&lt;&gt;"&amp;"ΑΚΥΡΩΣΗ")</f>
        <v>94</v>
      </c>
    </row>
    <row r="7" spans="1:24" ht="54" customHeight="1" thickBot="1" x14ac:dyDescent="0.25">
      <c r="A7" s="225" t="s">
        <v>64</v>
      </c>
      <c r="B7" s="226"/>
      <c r="C7" s="226"/>
      <c r="D7" s="227"/>
      <c r="E7" s="235">
        <f>E3-X8</f>
        <v>17003</v>
      </c>
      <c r="F7" s="217"/>
      <c r="G7" s="217"/>
      <c r="H7" s="217"/>
      <c r="I7" s="217"/>
      <c r="J7" s="217"/>
      <c r="K7" s="217"/>
      <c r="L7" s="217"/>
      <c r="M7" s="218"/>
      <c r="N7" s="74"/>
      <c r="O7" s="74"/>
      <c r="W7" s="100" t="s">
        <v>75</v>
      </c>
      <c r="X7" s="100">
        <f>SUMIFS(G10:G188,K10:K188,"&lt;&gt;"&amp;"",B10:B188,"&lt;&gt;"&amp;"ΑΚΥΡΩΣΗ")</f>
        <v>58124.5</v>
      </c>
    </row>
    <row r="8" spans="1:24" ht="26.25" thickBot="1" x14ac:dyDescent="0.25">
      <c r="W8" s="100" t="s">
        <v>76</v>
      </c>
      <c r="X8" s="100">
        <f>SUMIFS(G10:G189,P10:P189,"&lt;&gt;"&amp;"",B10:B189,"&lt;&gt;"&amp;"ΑΚΥΡΩΣΗ")</f>
        <v>4997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SUMIFS(G10:G189,O10:O189,"&lt;&gt;"&amp;"",B10:B189,"&lt;&gt;"&amp;"ΑΚΥΡΩΣΗ")</f>
        <v>4997</v>
      </c>
    </row>
    <row r="10" spans="1:24" ht="112.5" customHeight="1" x14ac:dyDescent="0.2">
      <c r="A10" s="109">
        <v>1</v>
      </c>
      <c r="B10" s="111" t="s">
        <v>134</v>
      </c>
      <c r="C10" s="111" t="s">
        <v>98</v>
      </c>
      <c r="D10" s="111" t="s">
        <v>531</v>
      </c>
      <c r="E10" s="111" t="s">
        <v>532</v>
      </c>
      <c r="F10" s="139">
        <v>40449</v>
      </c>
      <c r="G10" s="109">
        <v>400</v>
      </c>
      <c r="H10" s="111" t="s">
        <v>100</v>
      </c>
      <c r="I10" s="111" t="s">
        <v>533</v>
      </c>
      <c r="J10" s="111" t="s">
        <v>102</v>
      </c>
      <c r="K10" s="139">
        <v>40449</v>
      </c>
      <c r="L10" s="139">
        <v>40449</v>
      </c>
      <c r="M10" s="139">
        <v>40449</v>
      </c>
      <c r="N10" s="139">
        <v>40619</v>
      </c>
      <c r="O10" s="139">
        <v>41107</v>
      </c>
      <c r="P10" s="139">
        <v>41291</v>
      </c>
      <c r="Q10" s="109"/>
      <c r="R10" s="109"/>
      <c r="S10" s="109"/>
      <c r="T10" s="111" t="s">
        <v>137</v>
      </c>
      <c r="U10" s="109">
        <v>400</v>
      </c>
      <c r="V10" s="139">
        <v>42449</v>
      </c>
      <c r="W10">
        <v>400</v>
      </c>
      <c r="X10" s="157">
        <f>SUMIFS(G10:G189,P10:P189,"&lt;&gt;"&amp;"",B10:B189,"&lt;&gt;"&amp;"ΑΚΥΡΩΣΗ")</f>
        <v>4997</v>
      </c>
    </row>
    <row r="11" spans="1:24" ht="38.25" x14ac:dyDescent="0.2">
      <c r="A11" s="109">
        <v>2</v>
      </c>
      <c r="B11" s="111" t="s">
        <v>134</v>
      </c>
      <c r="C11" s="111" t="s">
        <v>98</v>
      </c>
      <c r="D11" s="111" t="s">
        <v>728</v>
      </c>
      <c r="E11" s="111" t="s">
        <v>757</v>
      </c>
      <c r="F11" s="139">
        <v>41647</v>
      </c>
      <c r="G11" s="109">
        <v>999</v>
      </c>
      <c r="H11" s="111" t="s">
        <v>100</v>
      </c>
      <c r="I11" s="111" t="s">
        <v>758</v>
      </c>
      <c r="J11" s="111" t="s">
        <v>102</v>
      </c>
      <c r="K11" s="109"/>
      <c r="L11" s="109"/>
      <c r="M11" s="109"/>
      <c r="N11" s="109"/>
      <c r="O11" s="109"/>
      <c r="P11" s="109"/>
      <c r="Q11" s="109"/>
      <c r="R11" s="109"/>
      <c r="S11" s="109"/>
      <c r="T11" s="111" t="s">
        <v>288</v>
      </c>
      <c r="U11" s="109"/>
      <c r="V11" s="139">
        <v>41870</v>
      </c>
      <c r="W11"/>
      <c r="X11">
        <f>COUNTIFS(P10:P188,"&lt;&gt;"&amp;"",B10:B188,"&lt;&gt;"&amp;"ΑΚΥΡΩΣΗ")</f>
        <v>6</v>
      </c>
    </row>
    <row r="12" spans="1:24" ht="38.25" x14ac:dyDescent="0.2">
      <c r="A12" s="109">
        <v>3</v>
      </c>
      <c r="B12" s="111" t="s">
        <v>134</v>
      </c>
      <c r="C12" s="111" t="s">
        <v>98</v>
      </c>
      <c r="D12" s="111" t="s">
        <v>759</v>
      </c>
      <c r="E12" s="111" t="s">
        <v>760</v>
      </c>
      <c r="F12" s="139">
        <v>41647</v>
      </c>
      <c r="G12" s="109">
        <v>500</v>
      </c>
      <c r="H12" s="111" t="s">
        <v>100</v>
      </c>
      <c r="I12" s="111" t="s">
        <v>761</v>
      </c>
      <c r="J12" s="111" t="s">
        <v>102</v>
      </c>
      <c r="K12" s="109"/>
      <c r="L12" s="109"/>
      <c r="M12" s="109"/>
      <c r="N12" s="109"/>
      <c r="O12" s="109"/>
      <c r="P12" s="109"/>
      <c r="Q12" s="109"/>
      <c r="R12" s="109"/>
      <c r="S12" s="109"/>
      <c r="T12" s="111" t="s">
        <v>291</v>
      </c>
      <c r="U12" s="109"/>
      <c r="V12" s="139">
        <v>41870</v>
      </c>
      <c r="W12"/>
      <c r="X12">
        <f>COUNTIFS(Q10:Q188,"&lt;&gt;"&amp;"",B10:B188,"&lt;&gt;"&amp;"ΑΚΥΡΩΣΗ")</f>
        <v>2</v>
      </c>
    </row>
    <row r="13" spans="1:24" ht="51" x14ac:dyDescent="0.2">
      <c r="A13" s="109">
        <v>4</v>
      </c>
      <c r="B13" s="111" t="s">
        <v>95</v>
      </c>
      <c r="C13" s="111" t="s">
        <v>98</v>
      </c>
      <c r="D13" s="111" t="s">
        <v>762</v>
      </c>
      <c r="E13" s="111" t="s">
        <v>529</v>
      </c>
      <c r="F13" s="139">
        <v>41647</v>
      </c>
      <c r="G13" s="109">
        <v>500</v>
      </c>
      <c r="H13" s="111" t="s">
        <v>100</v>
      </c>
      <c r="I13" s="111" t="s">
        <v>763</v>
      </c>
      <c r="J13" s="111" t="s">
        <v>102</v>
      </c>
      <c r="K13" s="139">
        <v>41894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/>
      <c r="X13">
        <f>SUMIFS(G10:G192,Q10:Q192,"&lt;&gt;"&amp;"",B10:B192,"&lt;&gt;"&amp;"ΑΚΥΡΩΣΗ")</f>
        <v>999</v>
      </c>
    </row>
    <row r="14" spans="1:24" ht="51" x14ac:dyDescent="0.2">
      <c r="A14" s="109">
        <v>5</v>
      </c>
      <c r="B14" s="111" t="s">
        <v>95</v>
      </c>
      <c r="C14" s="111" t="s">
        <v>98</v>
      </c>
      <c r="D14" s="111" t="s">
        <v>762</v>
      </c>
      <c r="E14" s="111" t="s">
        <v>764</v>
      </c>
      <c r="F14" s="139">
        <v>41647</v>
      </c>
      <c r="G14" s="109">
        <v>500</v>
      </c>
      <c r="H14" s="111" t="s">
        <v>100</v>
      </c>
      <c r="I14" s="111" t="s">
        <v>765</v>
      </c>
      <c r="J14" s="111" t="s">
        <v>102</v>
      </c>
      <c r="K14" s="139">
        <v>41894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/>
      <c r="X14"/>
    </row>
    <row r="15" spans="1:24" ht="51" x14ac:dyDescent="0.2">
      <c r="A15" s="109">
        <v>6</v>
      </c>
      <c r="B15" s="111" t="s">
        <v>95</v>
      </c>
      <c r="C15" s="111" t="s">
        <v>98</v>
      </c>
      <c r="D15" s="111" t="s">
        <v>766</v>
      </c>
      <c r="E15" s="111" t="s">
        <v>767</v>
      </c>
      <c r="F15" s="139">
        <v>41647</v>
      </c>
      <c r="G15" s="109">
        <v>960</v>
      </c>
      <c r="H15" s="111" t="s">
        <v>100</v>
      </c>
      <c r="I15" s="111" t="s">
        <v>768</v>
      </c>
      <c r="J15" s="111" t="s">
        <v>102</v>
      </c>
      <c r="K15" s="139">
        <v>41894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/>
      <c r="X15"/>
    </row>
    <row r="16" spans="1:24" ht="38.25" x14ac:dyDescent="0.2">
      <c r="A16" s="109">
        <v>7</v>
      </c>
      <c r="B16" s="111" t="s">
        <v>95</v>
      </c>
      <c r="C16" s="111" t="s">
        <v>98</v>
      </c>
      <c r="D16" s="111" t="s">
        <v>561</v>
      </c>
      <c r="E16" s="111" t="s">
        <v>769</v>
      </c>
      <c r="F16" s="139">
        <v>41647</v>
      </c>
      <c r="G16" s="109">
        <v>480</v>
      </c>
      <c r="H16" s="111" t="s">
        <v>100</v>
      </c>
      <c r="I16" s="111" t="s">
        <v>770</v>
      </c>
      <c r="J16" s="111" t="s">
        <v>102</v>
      </c>
      <c r="K16" s="139">
        <v>41904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/>
      <c r="X16"/>
    </row>
    <row r="17" spans="1:24" ht="38.25" x14ac:dyDescent="0.2">
      <c r="A17" s="109">
        <v>8</v>
      </c>
      <c r="B17" s="111" t="s">
        <v>95</v>
      </c>
      <c r="C17" s="111" t="s">
        <v>98</v>
      </c>
      <c r="D17" s="111" t="s">
        <v>561</v>
      </c>
      <c r="E17" s="111" t="s">
        <v>562</v>
      </c>
      <c r="F17" s="139">
        <v>41647</v>
      </c>
      <c r="G17" s="109">
        <v>480</v>
      </c>
      <c r="H17" s="111" t="s">
        <v>100</v>
      </c>
      <c r="I17" s="111" t="s">
        <v>563</v>
      </c>
      <c r="J17" s="111" t="s">
        <v>102</v>
      </c>
      <c r="K17" s="139">
        <v>41904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/>
      <c r="X17"/>
    </row>
    <row r="18" spans="1:24" ht="38.25" x14ac:dyDescent="0.2">
      <c r="A18" s="109">
        <v>9</v>
      </c>
      <c r="B18" s="111" t="s">
        <v>95</v>
      </c>
      <c r="C18" s="111" t="s">
        <v>98</v>
      </c>
      <c r="D18" s="111" t="s">
        <v>564</v>
      </c>
      <c r="E18" s="111" t="s">
        <v>565</v>
      </c>
      <c r="F18" s="139">
        <v>41647</v>
      </c>
      <c r="G18" s="109">
        <v>480</v>
      </c>
      <c r="H18" s="111" t="s">
        <v>100</v>
      </c>
      <c r="I18" s="111" t="s">
        <v>566</v>
      </c>
      <c r="J18" s="111" t="s">
        <v>102</v>
      </c>
      <c r="K18" s="139">
        <v>41904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/>
      <c r="X18"/>
    </row>
    <row r="19" spans="1:24" ht="38.25" x14ac:dyDescent="0.2">
      <c r="A19" s="109">
        <v>10</v>
      </c>
      <c r="B19" s="111" t="s">
        <v>134</v>
      </c>
      <c r="C19" s="111" t="s">
        <v>98</v>
      </c>
      <c r="D19" s="111" t="s">
        <v>564</v>
      </c>
      <c r="E19" s="111" t="s">
        <v>567</v>
      </c>
      <c r="F19" s="139">
        <v>41647</v>
      </c>
      <c r="G19" s="109">
        <v>480</v>
      </c>
      <c r="H19" s="111" t="s">
        <v>100</v>
      </c>
      <c r="I19" s="111" t="s">
        <v>568</v>
      </c>
      <c r="J19" s="111" t="s">
        <v>102</v>
      </c>
      <c r="K19" s="109"/>
      <c r="L19" s="109"/>
      <c r="M19" s="109"/>
      <c r="N19" s="109"/>
      <c r="O19" s="109"/>
      <c r="P19" s="109"/>
      <c r="Q19" s="109"/>
      <c r="R19" s="109"/>
      <c r="S19" s="109"/>
      <c r="T19" s="111" t="s">
        <v>53</v>
      </c>
      <c r="U19" s="109"/>
      <c r="V19" s="139">
        <v>41733</v>
      </c>
      <c r="W19"/>
      <c r="X19" s="157"/>
    </row>
    <row r="20" spans="1:24" ht="51" x14ac:dyDescent="0.2">
      <c r="A20" s="109">
        <v>11</v>
      </c>
      <c r="B20" s="111" t="s">
        <v>95</v>
      </c>
      <c r="C20" s="111" t="s">
        <v>98</v>
      </c>
      <c r="D20" s="111" t="s">
        <v>569</v>
      </c>
      <c r="E20" s="111" t="s">
        <v>570</v>
      </c>
      <c r="F20" s="139">
        <v>41647</v>
      </c>
      <c r="G20" s="109">
        <v>938</v>
      </c>
      <c r="H20" s="111" t="s">
        <v>100</v>
      </c>
      <c r="I20" s="111" t="s">
        <v>571</v>
      </c>
      <c r="J20" s="111" t="s">
        <v>102</v>
      </c>
      <c r="K20" s="139">
        <v>41904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>
        <v>9998</v>
      </c>
      <c r="X20" s="157"/>
    </row>
    <row r="21" spans="1:24" ht="51" x14ac:dyDescent="0.2">
      <c r="A21" s="109">
        <v>12</v>
      </c>
      <c r="B21" s="111" t="s">
        <v>95</v>
      </c>
      <c r="C21" s="111" t="s">
        <v>98</v>
      </c>
      <c r="D21" s="111" t="s">
        <v>572</v>
      </c>
      <c r="E21" s="111" t="s">
        <v>573</v>
      </c>
      <c r="F21" s="139">
        <v>41647</v>
      </c>
      <c r="G21" s="109">
        <v>499.9</v>
      </c>
      <c r="H21" s="111" t="s">
        <v>100</v>
      </c>
      <c r="I21" s="111" t="s">
        <v>574</v>
      </c>
      <c r="J21" s="111" t="s">
        <v>102</v>
      </c>
      <c r="K21" s="139">
        <v>41911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/>
      <c r="X21"/>
    </row>
    <row r="22" spans="1:24" ht="38.25" x14ac:dyDescent="0.2">
      <c r="A22" s="109">
        <v>13</v>
      </c>
      <c r="B22" s="111" t="s">
        <v>95</v>
      </c>
      <c r="C22" s="111" t="s">
        <v>98</v>
      </c>
      <c r="D22" s="111" t="s">
        <v>560</v>
      </c>
      <c r="E22" s="111" t="s">
        <v>575</v>
      </c>
      <c r="F22" s="139">
        <v>41647</v>
      </c>
      <c r="G22" s="109">
        <v>500</v>
      </c>
      <c r="H22" s="111" t="s">
        <v>100</v>
      </c>
      <c r="I22" s="111" t="s">
        <v>552</v>
      </c>
      <c r="J22" s="111" t="s">
        <v>102</v>
      </c>
      <c r="K22" s="139">
        <v>41911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>
        <v>9998</v>
      </c>
      <c r="X22" s="157"/>
    </row>
    <row r="23" spans="1:24" ht="25.5" x14ac:dyDescent="0.2">
      <c r="A23" s="109">
        <v>14</v>
      </c>
      <c r="B23" s="111" t="s">
        <v>95</v>
      </c>
      <c r="C23" s="111" t="s">
        <v>98</v>
      </c>
      <c r="D23" s="111" t="s">
        <v>576</v>
      </c>
      <c r="E23" s="111" t="s">
        <v>577</v>
      </c>
      <c r="F23" s="139">
        <v>41647</v>
      </c>
      <c r="G23" s="109">
        <v>500</v>
      </c>
      <c r="H23" s="111" t="s">
        <v>100</v>
      </c>
      <c r="I23" s="111" t="s">
        <v>578</v>
      </c>
      <c r="J23" s="111" t="s">
        <v>102</v>
      </c>
      <c r="K23" s="139">
        <v>41911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/>
      <c r="X23"/>
    </row>
    <row r="24" spans="1:24" ht="38.25" x14ac:dyDescent="0.2">
      <c r="A24" s="109">
        <v>15</v>
      </c>
      <c r="B24" s="111" t="s">
        <v>95</v>
      </c>
      <c r="C24" s="111" t="s">
        <v>98</v>
      </c>
      <c r="D24" s="111" t="s">
        <v>576</v>
      </c>
      <c r="E24" s="111" t="s">
        <v>579</v>
      </c>
      <c r="F24" s="139">
        <v>41647</v>
      </c>
      <c r="G24" s="109">
        <v>500</v>
      </c>
      <c r="H24" s="111" t="s">
        <v>100</v>
      </c>
      <c r="I24" s="111" t="s">
        <v>552</v>
      </c>
      <c r="J24" s="111" t="s">
        <v>102</v>
      </c>
      <c r="K24" s="139">
        <v>41911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/>
      <c r="X24" s="157"/>
    </row>
    <row r="25" spans="1:24" ht="25.5" x14ac:dyDescent="0.2">
      <c r="A25" s="109">
        <v>16</v>
      </c>
      <c r="B25" s="111" t="s">
        <v>95</v>
      </c>
      <c r="C25" s="111" t="s">
        <v>98</v>
      </c>
      <c r="D25" s="111" t="s">
        <v>580</v>
      </c>
      <c r="E25" s="111" t="s">
        <v>581</v>
      </c>
      <c r="F25" s="139">
        <v>41647</v>
      </c>
      <c r="G25" s="109">
        <v>500</v>
      </c>
      <c r="H25" s="111" t="s">
        <v>100</v>
      </c>
      <c r="I25" s="111" t="s">
        <v>582</v>
      </c>
      <c r="J25" s="111" t="s">
        <v>102</v>
      </c>
      <c r="K25" s="139">
        <v>41912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/>
      <c r="X25"/>
    </row>
    <row r="26" spans="1:24" ht="38.25" x14ac:dyDescent="0.2">
      <c r="A26" s="109">
        <v>17</v>
      </c>
      <c r="B26" s="111" t="s">
        <v>95</v>
      </c>
      <c r="C26" s="111" t="s">
        <v>98</v>
      </c>
      <c r="D26" s="111" t="s">
        <v>583</v>
      </c>
      <c r="E26" s="111" t="s">
        <v>584</v>
      </c>
      <c r="F26" s="139">
        <v>41647</v>
      </c>
      <c r="G26" s="109">
        <v>1000</v>
      </c>
      <c r="H26" s="111" t="s">
        <v>100</v>
      </c>
      <c r="I26" s="111" t="s">
        <v>585</v>
      </c>
      <c r="J26" s="111" t="s">
        <v>102</v>
      </c>
      <c r="K26" s="139">
        <v>41912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/>
      <c r="X26" s="157"/>
    </row>
    <row r="27" spans="1:24" ht="51" x14ac:dyDescent="0.2">
      <c r="A27" s="109">
        <v>18</v>
      </c>
      <c r="B27" s="111" t="s">
        <v>95</v>
      </c>
      <c r="C27" s="111" t="s">
        <v>98</v>
      </c>
      <c r="D27" s="111" t="s">
        <v>583</v>
      </c>
      <c r="E27" s="111" t="s">
        <v>586</v>
      </c>
      <c r="F27" s="139">
        <v>41647</v>
      </c>
      <c r="G27" s="109">
        <v>1000</v>
      </c>
      <c r="H27" s="111" t="s">
        <v>100</v>
      </c>
      <c r="I27" s="111" t="s">
        <v>587</v>
      </c>
      <c r="J27" s="111" t="s">
        <v>102</v>
      </c>
      <c r="K27" s="139">
        <v>41913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/>
      <c r="X27" s="157"/>
    </row>
    <row r="28" spans="1:24" ht="38.25" x14ac:dyDescent="0.2">
      <c r="A28" s="109">
        <v>19</v>
      </c>
      <c r="B28" s="111" t="s">
        <v>95</v>
      </c>
      <c r="C28" s="111" t="s">
        <v>98</v>
      </c>
      <c r="D28" s="111" t="s">
        <v>588</v>
      </c>
      <c r="E28" s="111" t="s">
        <v>589</v>
      </c>
      <c r="F28" s="139">
        <v>41647</v>
      </c>
      <c r="G28" s="109">
        <v>960</v>
      </c>
      <c r="H28" s="111" t="s">
        <v>100</v>
      </c>
      <c r="I28" s="111" t="s">
        <v>590</v>
      </c>
      <c r="J28" s="111" t="s">
        <v>102</v>
      </c>
      <c r="K28" s="139">
        <v>41913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/>
      <c r="X28"/>
    </row>
    <row r="29" spans="1:24" ht="38.25" x14ac:dyDescent="0.2">
      <c r="A29" s="109">
        <v>20</v>
      </c>
      <c r="B29" s="111" t="s">
        <v>95</v>
      </c>
      <c r="C29" s="111" t="s">
        <v>98</v>
      </c>
      <c r="D29" s="111" t="s">
        <v>588</v>
      </c>
      <c r="E29" s="111" t="s">
        <v>591</v>
      </c>
      <c r="F29" s="139">
        <v>41647</v>
      </c>
      <c r="G29" s="109">
        <v>960</v>
      </c>
      <c r="H29" s="111" t="s">
        <v>100</v>
      </c>
      <c r="I29" s="111" t="s">
        <v>592</v>
      </c>
      <c r="J29" s="111" t="s">
        <v>102</v>
      </c>
      <c r="K29" s="139">
        <v>41913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/>
      <c r="X29"/>
    </row>
    <row r="30" spans="1:24" ht="38.25" x14ac:dyDescent="0.2">
      <c r="A30" s="109">
        <v>21</v>
      </c>
      <c r="B30" s="111" t="s">
        <v>95</v>
      </c>
      <c r="C30" s="111" t="s">
        <v>98</v>
      </c>
      <c r="D30" s="111" t="s">
        <v>588</v>
      </c>
      <c r="E30" s="111" t="s">
        <v>593</v>
      </c>
      <c r="F30" s="139">
        <v>41647</v>
      </c>
      <c r="G30" s="109">
        <v>960</v>
      </c>
      <c r="H30" s="111" t="s">
        <v>100</v>
      </c>
      <c r="I30" s="111" t="s">
        <v>594</v>
      </c>
      <c r="J30" s="111" t="s">
        <v>102</v>
      </c>
      <c r="K30" s="139">
        <v>41914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/>
      <c r="X30"/>
    </row>
    <row r="31" spans="1:24" ht="38.25" x14ac:dyDescent="0.2">
      <c r="A31" s="109">
        <v>22</v>
      </c>
      <c r="B31" s="111" t="s">
        <v>95</v>
      </c>
      <c r="C31" s="111" t="s">
        <v>98</v>
      </c>
      <c r="D31" s="111" t="s">
        <v>588</v>
      </c>
      <c r="E31" s="111" t="s">
        <v>595</v>
      </c>
      <c r="F31" s="139">
        <v>41647</v>
      </c>
      <c r="G31" s="109">
        <v>960</v>
      </c>
      <c r="H31" s="111" t="s">
        <v>100</v>
      </c>
      <c r="I31" s="111" t="s">
        <v>596</v>
      </c>
      <c r="J31" s="111" t="s">
        <v>102</v>
      </c>
      <c r="K31" s="139">
        <v>41914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/>
      <c r="X31"/>
    </row>
    <row r="32" spans="1:24" ht="38.25" x14ac:dyDescent="0.2">
      <c r="A32" s="109">
        <v>23</v>
      </c>
      <c r="B32" s="111" t="s">
        <v>95</v>
      </c>
      <c r="C32" s="111" t="s">
        <v>98</v>
      </c>
      <c r="D32" s="111" t="s">
        <v>597</v>
      </c>
      <c r="E32" s="111" t="s">
        <v>598</v>
      </c>
      <c r="F32" s="139">
        <v>41647</v>
      </c>
      <c r="G32" s="109">
        <v>300</v>
      </c>
      <c r="H32" s="111" t="s">
        <v>100</v>
      </c>
      <c r="I32" s="111" t="s">
        <v>599</v>
      </c>
      <c r="J32" s="111" t="s">
        <v>102</v>
      </c>
      <c r="K32" s="139">
        <v>41914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/>
      <c r="X32"/>
    </row>
    <row r="33" spans="1:24" ht="63.75" x14ac:dyDescent="0.2">
      <c r="A33" s="109">
        <v>24</v>
      </c>
      <c r="B33" s="111" t="s">
        <v>95</v>
      </c>
      <c r="C33" s="111" t="s">
        <v>98</v>
      </c>
      <c r="D33" s="111" t="s">
        <v>600</v>
      </c>
      <c r="E33" s="111" t="s">
        <v>601</v>
      </c>
      <c r="F33" s="139">
        <v>41647</v>
      </c>
      <c r="G33" s="109">
        <v>500</v>
      </c>
      <c r="H33" s="111" t="s">
        <v>100</v>
      </c>
      <c r="I33" s="111" t="s">
        <v>602</v>
      </c>
      <c r="J33" s="111" t="s">
        <v>102</v>
      </c>
      <c r="K33" s="139">
        <v>41914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/>
      <c r="X33"/>
    </row>
    <row r="34" spans="1:24" ht="38.25" x14ac:dyDescent="0.2">
      <c r="A34" s="109">
        <v>25</v>
      </c>
      <c r="B34" s="111" t="s">
        <v>95</v>
      </c>
      <c r="C34" s="111" t="s">
        <v>98</v>
      </c>
      <c r="D34" s="111" t="s">
        <v>603</v>
      </c>
      <c r="E34" s="111" t="s">
        <v>604</v>
      </c>
      <c r="F34" s="139">
        <v>41647</v>
      </c>
      <c r="G34" s="109">
        <v>500</v>
      </c>
      <c r="H34" s="111" t="s">
        <v>100</v>
      </c>
      <c r="I34" s="111" t="s">
        <v>605</v>
      </c>
      <c r="J34" s="111" t="s">
        <v>102</v>
      </c>
      <c r="K34" s="139">
        <v>41914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/>
      <c r="X34"/>
    </row>
    <row r="35" spans="1:24" ht="38.25" x14ac:dyDescent="0.2">
      <c r="A35" s="109">
        <v>26</v>
      </c>
      <c r="B35" s="111" t="s">
        <v>95</v>
      </c>
      <c r="C35" s="111" t="s">
        <v>98</v>
      </c>
      <c r="D35" s="111" t="s">
        <v>606</v>
      </c>
      <c r="E35" s="111" t="s">
        <v>607</v>
      </c>
      <c r="F35" s="139">
        <v>41647</v>
      </c>
      <c r="G35" s="109">
        <v>500</v>
      </c>
      <c r="H35" s="111" t="s">
        <v>100</v>
      </c>
      <c r="I35" s="111" t="s">
        <v>608</v>
      </c>
      <c r="J35" s="111" t="s">
        <v>102</v>
      </c>
      <c r="K35" s="139">
        <v>41919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/>
      <c r="X35"/>
    </row>
    <row r="36" spans="1:24" ht="63.75" x14ac:dyDescent="0.2">
      <c r="A36" s="109">
        <v>27</v>
      </c>
      <c r="B36" s="111" t="s">
        <v>95</v>
      </c>
      <c r="C36" s="111" t="s">
        <v>98</v>
      </c>
      <c r="D36" s="111" t="s">
        <v>609</v>
      </c>
      <c r="E36" s="111" t="s">
        <v>610</v>
      </c>
      <c r="F36" s="139">
        <v>41647</v>
      </c>
      <c r="G36" s="109">
        <v>500</v>
      </c>
      <c r="H36" s="111" t="s">
        <v>100</v>
      </c>
      <c r="I36" s="111" t="s">
        <v>611</v>
      </c>
      <c r="J36" s="111" t="s">
        <v>102</v>
      </c>
      <c r="K36" s="139">
        <v>41919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/>
      <c r="X36"/>
    </row>
    <row r="37" spans="1:24" ht="51" x14ac:dyDescent="0.2">
      <c r="A37" s="109">
        <v>28</v>
      </c>
      <c r="B37" s="111" t="s">
        <v>90</v>
      </c>
      <c r="C37" s="111" t="s">
        <v>98</v>
      </c>
      <c r="D37" s="111" t="s">
        <v>612</v>
      </c>
      <c r="E37" s="111" t="s">
        <v>613</v>
      </c>
      <c r="F37" s="139">
        <v>41647</v>
      </c>
      <c r="G37" s="109">
        <v>1000</v>
      </c>
      <c r="H37" s="111" t="s">
        <v>100</v>
      </c>
      <c r="I37" s="111" t="s">
        <v>614</v>
      </c>
      <c r="J37" s="111" t="s">
        <v>65</v>
      </c>
      <c r="K37" s="139">
        <v>41920</v>
      </c>
      <c r="L37" s="139">
        <v>42360</v>
      </c>
      <c r="M37" s="139">
        <v>41647</v>
      </c>
      <c r="N37" s="139">
        <v>42361</v>
      </c>
      <c r="O37" s="139">
        <v>43033</v>
      </c>
      <c r="P37" s="139">
        <v>43112</v>
      </c>
      <c r="Q37" s="109"/>
      <c r="R37" s="109"/>
      <c r="S37" s="111" t="s">
        <v>154</v>
      </c>
      <c r="T37" s="109"/>
      <c r="U37" s="109"/>
      <c r="V37" s="109"/>
      <c r="W37"/>
      <c r="X37"/>
    </row>
    <row r="38" spans="1:24" ht="51" x14ac:dyDescent="0.2">
      <c r="A38" s="109">
        <v>29</v>
      </c>
      <c r="B38" s="111" t="s">
        <v>95</v>
      </c>
      <c r="C38" s="111" t="s">
        <v>98</v>
      </c>
      <c r="D38" s="111" t="s">
        <v>583</v>
      </c>
      <c r="E38" s="111" t="s">
        <v>615</v>
      </c>
      <c r="F38" s="139">
        <v>41647</v>
      </c>
      <c r="G38" s="109">
        <v>1000</v>
      </c>
      <c r="H38" s="111" t="s">
        <v>100</v>
      </c>
      <c r="I38" s="111" t="s">
        <v>616</v>
      </c>
      <c r="J38" s="111" t="s">
        <v>102</v>
      </c>
      <c r="K38" s="139">
        <v>41920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/>
      <c r="X38"/>
    </row>
    <row r="39" spans="1:24" ht="51" x14ac:dyDescent="0.2">
      <c r="A39" s="109">
        <v>30</v>
      </c>
      <c r="B39" s="111" t="s">
        <v>95</v>
      </c>
      <c r="C39" s="111" t="s">
        <v>98</v>
      </c>
      <c r="D39" s="111" t="s">
        <v>617</v>
      </c>
      <c r="E39" s="111" t="s">
        <v>618</v>
      </c>
      <c r="F39" s="139">
        <v>41647</v>
      </c>
      <c r="G39" s="109">
        <v>1000</v>
      </c>
      <c r="H39" s="111" t="s">
        <v>100</v>
      </c>
      <c r="I39" s="111" t="s">
        <v>616</v>
      </c>
      <c r="J39" s="111" t="s">
        <v>102</v>
      </c>
      <c r="K39" s="139">
        <v>41920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/>
      <c r="X39"/>
    </row>
    <row r="40" spans="1:24" ht="38.25" x14ac:dyDescent="0.2">
      <c r="A40" s="109">
        <v>31</v>
      </c>
      <c r="B40" s="111" t="s">
        <v>134</v>
      </c>
      <c r="C40" s="111" t="s">
        <v>98</v>
      </c>
      <c r="D40" s="111" t="s">
        <v>619</v>
      </c>
      <c r="E40" s="111" t="s">
        <v>620</v>
      </c>
      <c r="F40" s="139">
        <v>41647</v>
      </c>
      <c r="G40" s="109">
        <v>500</v>
      </c>
      <c r="H40" s="111" t="s">
        <v>100</v>
      </c>
      <c r="I40" s="111" t="s">
        <v>621</v>
      </c>
      <c r="J40" s="111" t="s">
        <v>102</v>
      </c>
      <c r="K40" s="139">
        <v>41932</v>
      </c>
      <c r="L40" s="109"/>
      <c r="M40" s="109"/>
      <c r="N40" s="109"/>
      <c r="O40" s="109"/>
      <c r="P40" s="109"/>
      <c r="Q40" s="109"/>
      <c r="R40" s="109"/>
      <c r="S40" s="109"/>
      <c r="T40" s="111" t="s">
        <v>60</v>
      </c>
      <c r="U40" s="109"/>
      <c r="V40" s="139">
        <v>42016</v>
      </c>
      <c r="W40"/>
      <c r="X40"/>
    </row>
    <row r="41" spans="1:24" ht="76.5" x14ac:dyDescent="0.2">
      <c r="A41" s="109">
        <v>32</v>
      </c>
      <c r="B41" s="111" t="s">
        <v>134</v>
      </c>
      <c r="C41" s="111" t="s">
        <v>98</v>
      </c>
      <c r="D41" s="111" t="s">
        <v>622</v>
      </c>
      <c r="E41" s="111" t="s">
        <v>623</v>
      </c>
      <c r="F41" s="139">
        <v>41647</v>
      </c>
      <c r="G41" s="109">
        <v>9998</v>
      </c>
      <c r="H41" s="111" t="s">
        <v>100</v>
      </c>
      <c r="I41" s="111" t="s">
        <v>624</v>
      </c>
      <c r="J41" s="111" t="s">
        <v>102</v>
      </c>
      <c r="K41" s="139">
        <v>41932</v>
      </c>
      <c r="L41" s="139">
        <v>42033</v>
      </c>
      <c r="M41" s="139">
        <v>41647</v>
      </c>
      <c r="N41" s="139">
        <v>42037</v>
      </c>
      <c r="O41" s="109"/>
      <c r="P41" s="109"/>
      <c r="Q41" s="109"/>
      <c r="R41" s="109"/>
      <c r="S41" s="109"/>
      <c r="T41" s="111" t="s">
        <v>625</v>
      </c>
      <c r="U41" s="109">
        <v>9998</v>
      </c>
      <c r="V41" s="139">
        <v>42430</v>
      </c>
      <c r="W41"/>
      <c r="X41"/>
    </row>
    <row r="42" spans="1:24" ht="38.25" x14ac:dyDescent="0.2">
      <c r="A42" s="109">
        <v>33</v>
      </c>
      <c r="B42" s="111" t="s">
        <v>95</v>
      </c>
      <c r="C42" s="111" t="s">
        <v>98</v>
      </c>
      <c r="D42" s="111" t="s">
        <v>626</v>
      </c>
      <c r="E42" s="111" t="s">
        <v>627</v>
      </c>
      <c r="F42" s="139">
        <v>41647</v>
      </c>
      <c r="G42" s="109">
        <v>999.8</v>
      </c>
      <c r="H42" s="111" t="s">
        <v>100</v>
      </c>
      <c r="I42" s="111" t="s">
        <v>628</v>
      </c>
      <c r="J42" s="111" t="s">
        <v>102</v>
      </c>
      <c r="K42" s="139">
        <v>41932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/>
      <c r="X42"/>
    </row>
    <row r="43" spans="1:24" ht="114.75" x14ac:dyDescent="0.2">
      <c r="A43" s="109">
        <v>34</v>
      </c>
      <c r="B43" s="111" t="s">
        <v>134</v>
      </c>
      <c r="C43" s="111" t="s">
        <v>98</v>
      </c>
      <c r="D43" s="111" t="s">
        <v>629</v>
      </c>
      <c r="E43" s="111" t="s">
        <v>630</v>
      </c>
      <c r="F43" s="139">
        <v>41647</v>
      </c>
      <c r="G43" s="109">
        <v>9998</v>
      </c>
      <c r="H43" s="111" t="s">
        <v>100</v>
      </c>
      <c r="I43" s="111" t="s">
        <v>631</v>
      </c>
      <c r="J43" s="111" t="s">
        <v>102</v>
      </c>
      <c r="K43" s="139">
        <v>41933</v>
      </c>
      <c r="L43" s="139">
        <v>42017</v>
      </c>
      <c r="M43" s="139">
        <v>41647</v>
      </c>
      <c r="N43" s="139">
        <v>42026</v>
      </c>
      <c r="O43" s="109"/>
      <c r="P43" s="109"/>
      <c r="Q43" s="109"/>
      <c r="R43" s="109"/>
      <c r="S43" s="109"/>
      <c r="T43" s="111" t="s">
        <v>632</v>
      </c>
      <c r="U43" s="109">
        <v>9998</v>
      </c>
      <c r="V43" s="139">
        <v>42430</v>
      </c>
      <c r="W43"/>
      <c r="X43"/>
    </row>
    <row r="44" spans="1:24" ht="38.25" x14ac:dyDescent="0.2">
      <c r="A44" s="109">
        <v>35</v>
      </c>
      <c r="B44" s="111" t="s">
        <v>95</v>
      </c>
      <c r="C44" s="111" t="s">
        <v>98</v>
      </c>
      <c r="D44" s="111" t="s">
        <v>633</v>
      </c>
      <c r="E44" s="111" t="s">
        <v>634</v>
      </c>
      <c r="F44" s="139">
        <v>41647</v>
      </c>
      <c r="G44" s="109">
        <v>500</v>
      </c>
      <c r="H44" s="111" t="s">
        <v>100</v>
      </c>
      <c r="I44" s="111" t="s">
        <v>635</v>
      </c>
      <c r="J44" s="111" t="s">
        <v>102</v>
      </c>
      <c r="K44" s="139">
        <v>41933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/>
      <c r="X44"/>
    </row>
    <row r="45" spans="1:24" ht="38.25" x14ac:dyDescent="0.2">
      <c r="A45" s="109">
        <v>36</v>
      </c>
      <c r="B45" s="111" t="s">
        <v>134</v>
      </c>
      <c r="C45" s="111" t="s">
        <v>98</v>
      </c>
      <c r="D45" s="111" t="s">
        <v>636</v>
      </c>
      <c r="E45" s="111" t="s">
        <v>637</v>
      </c>
      <c r="F45" s="139">
        <v>41647</v>
      </c>
      <c r="G45" s="109">
        <v>9998</v>
      </c>
      <c r="H45" s="111" t="s">
        <v>100</v>
      </c>
      <c r="I45" s="111" t="s">
        <v>638</v>
      </c>
      <c r="J45" s="111" t="s">
        <v>102</v>
      </c>
      <c r="K45" s="109"/>
      <c r="L45" s="109"/>
      <c r="M45" s="109"/>
      <c r="N45" s="109"/>
      <c r="O45" s="109"/>
      <c r="P45" s="109"/>
      <c r="Q45" s="109"/>
      <c r="R45" s="109"/>
      <c r="S45" s="109"/>
      <c r="T45" s="111" t="s">
        <v>172</v>
      </c>
      <c r="U45" s="109"/>
      <c r="V45" s="139">
        <v>41741</v>
      </c>
      <c r="W45"/>
      <c r="X45"/>
    </row>
    <row r="46" spans="1:24" ht="25.5" x14ac:dyDescent="0.2">
      <c r="A46" s="109">
        <v>37</v>
      </c>
      <c r="B46" s="111" t="s">
        <v>95</v>
      </c>
      <c r="C46" s="111" t="s">
        <v>98</v>
      </c>
      <c r="D46" s="111" t="s">
        <v>639</v>
      </c>
      <c r="E46" s="111" t="s">
        <v>640</v>
      </c>
      <c r="F46" s="139">
        <v>41647</v>
      </c>
      <c r="G46" s="109">
        <v>500</v>
      </c>
      <c r="H46" s="111" t="s">
        <v>100</v>
      </c>
      <c r="I46" s="111" t="s">
        <v>641</v>
      </c>
      <c r="J46" s="111" t="s">
        <v>102</v>
      </c>
      <c r="K46" s="139">
        <v>41933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/>
      <c r="X46"/>
    </row>
    <row r="47" spans="1:24" ht="51" x14ac:dyDescent="0.2">
      <c r="A47" s="109">
        <v>38</v>
      </c>
      <c r="B47" s="111" t="s">
        <v>134</v>
      </c>
      <c r="C47" s="111" t="s">
        <v>98</v>
      </c>
      <c r="D47" s="111" t="s">
        <v>642</v>
      </c>
      <c r="E47" s="111" t="s">
        <v>643</v>
      </c>
      <c r="F47" s="139">
        <v>41647</v>
      </c>
      <c r="G47" s="109">
        <v>500</v>
      </c>
      <c r="H47" s="111" t="s">
        <v>100</v>
      </c>
      <c r="I47" s="111" t="s">
        <v>644</v>
      </c>
      <c r="J47" s="111" t="s">
        <v>102</v>
      </c>
      <c r="K47" s="139">
        <v>41934</v>
      </c>
      <c r="L47" s="109"/>
      <c r="M47" s="109"/>
      <c r="N47" s="109"/>
      <c r="O47" s="109"/>
      <c r="P47" s="109"/>
      <c r="Q47" s="109"/>
      <c r="R47" s="109"/>
      <c r="S47" s="109"/>
      <c r="T47" s="111" t="s">
        <v>485</v>
      </c>
      <c r="U47" s="109"/>
      <c r="V47" s="139">
        <v>42943.450983796298</v>
      </c>
      <c r="W47"/>
      <c r="X47"/>
    </row>
    <row r="48" spans="1:24" ht="51" x14ac:dyDescent="0.2">
      <c r="A48" s="109">
        <v>39</v>
      </c>
      <c r="B48" s="111" t="s">
        <v>134</v>
      </c>
      <c r="C48" s="111" t="s">
        <v>98</v>
      </c>
      <c r="D48" s="111" t="s">
        <v>534</v>
      </c>
      <c r="E48" s="111" t="s">
        <v>645</v>
      </c>
      <c r="F48" s="139">
        <v>41647</v>
      </c>
      <c r="G48" s="109">
        <v>500</v>
      </c>
      <c r="H48" s="111" t="s">
        <v>100</v>
      </c>
      <c r="I48" s="111" t="s">
        <v>644</v>
      </c>
      <c r="J48" s="111" t="s">
        <v>102</v>
      </c>
      <c r="K48" s="139">
        <v>41934</v>
      </c>
      <c r="L48" s="109"/>
      <c r="M48" s="109"/>
      <c r="N48" s="109"/>
      <c r="O48" s="109"/>
      <c r="P48" s="109"/>
      <c r="Q48" s="109"/>
      <c r="R48" s="109"/>
      <c r="S48" s="109"/>
      <c r="T48" s="111" t="s">
        <v>486</v>
      </c>
      <c r="U48" s="109"/>
      <c r="V48" s="139">
        <v>42943.453402777777</v>
      </c>
      <c r="W48"/>
      <c r="X48"/>
    </row>
    <row r="49" spans="1:24" ht="38.25" x14ac:dyDescent="0.2">
      <c r="A49" s="109">
        <v>40</v>
      </c>
      <c r="B49" s="111" t="s">
        <v>95</v>
      </c>
      <c r="C49" s="111" t="s">
        <v>98</v>
      </c>
      <c r="D49" s="111" t="s">
        <v>646</v>
      </c>
      <c r="E49" s="111" t="s">
        <v>647</v>
      </c>
      <c r="F49" s="139">
        <v>41647</v>
      </c>
      <c r="G49" s="109">
        <v>1000</v>
      </c>
      <c r="H49" s="111" t="s">
        <v>100</v>
      </c>
      <c r="I49" s="111" t="s">
        <v>648</v>
      </c>
      <c r="J49" s="111" t="s">
        <v>102</v>
      </c>
      <c r="K49" s="139">
        <v>41936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>
        <v>999</v>
      </c>
      <c r="X49" s="157"/>
    </row>
    <row r="50" spans="1:24" ht="51" x14ac:dyDescent="0.2">
      <c r="A50" s="109">
        <v>41</v>
      </c>
      <c r="B50" s="111" t="s">
        <v>95</v>
      </c>
      <c r="C50" s="111" t="s">
        <v>98</v>
      </c>
      <c r="D50" s="111" t="s">
        <v>649</v>
      </c>
      <c r="E50" s="111" t="s">
        <v>650</v>
      </c>
      <c r="F50" s="139">
        <v>41647</v>
      </c>
      <c r="G50" s="109">
        <v>500</v>
      </c>
      <c r="H50" s="111" t="s">
        <v>100</v>
      </c>
      <c r="I50" s="111" t="s">
        <v>651</v>
      </c>
      <c r="J50" s="111" t="s">
        <v>102</v>
      </c>
      <c r="K50" s="139">
        <v>41936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/>
      <c r="X50"/>
    </row>
    <row r="51" spans="1:24" ht="51" x14ac:dyDescent="0.2">
      <c r="A51" s="109">
        <v>42</v>
      </c>
      <c r="B51" s="111" t="s">
        <v>95</v>
      </c>
      <c r="C51" s="111" t="s">
        <v>98</v>
      </c>
      <c r="D51" s="111" t="s">
        <v>652</v>
      </c>
      <c r="E51" s="111" t="s">
        <v>653</v>
      </c>
      <c r="F51" s="139">
        <v>41647</v>
      </c>
      <c r="G51" s="109">
        <v>500</v>
      </c>
      <c r="H51" s="111" t="s">
        <v>100</v>
      </c>
      <c r="I51" s="111" t="s">
        <v>654</v>
      </c>
      <c r="J51" s="111" t="s">
        <v>102</v>
      </c>
      <c r="K51" s="139">
        <v>41948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>
        <v>999</v>
      </c>
      <c r="X51" s="157"/>
    </row>
    <row r="52" spans="1:24" ht="51" x14ac:dyDescent="0.2">
      <c r="A52" s="109">
        <v>43</v>
      </c>
      <c r="B52" s="111" t="s">
        <v>95</v>
      </c>
      <c r="C52" s="111" t="s">
        <v>98</v>
      </c>
      <c r="D52" s="111" t="s">
        <v>655</v>
      </c>
      <c r="E52" s="111" t="s">
        <v>656</v>
      </c>
      <c r="F52" s="139">
        <v>41647</v>
      </c>
      <c r="G52" s="109">
        <v>350</v>
      </c>
      <c r="H52" s="111" t="s">
        <v>100</v>
      </c>
      <c r="I52" s="111" t="s">
        <v>657</v>
      </c>
      <c r="J52" s="111" t="s">
        <v>102</v>
      </c>
      <c r="K52" s="139">
        <v>41955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>
        <v>499</v>
      </c>
      <c r="X52" s="157"/>
    </row>
    <row r="53" spans="1:24" ht="51" x14ac:dyDescent="0.2">
      <c r="A53" s="109">
        <v>44</v>
      </c>
      <c r="B53" s="111" t="s">
        <v>95</v>
      </c>
      <c r="C53" s="111" t="s">
        <v>98</v>
      </c>
      <c r="D53" s="111" t="s">
        <v>655</v>
      </c>
      <c r="E53" s="111" t="s">
        <v>658</v>
      </c>
      <c r="F53" s="139">
        <v>41647</v>
      </c>
      <c r="G53" s="109">
        <v>350</v>
      </c>
      <c r="H53" s="111" t="s">
        <v>100</v>
      </c>
      <c r="I53" s="111" t="s">
        <v>657</v>
      </c>
      <c r="J53" s="111" t="s">
        <v>102</v>
      </c>
      <c r="K53" s="139">
        <v>41955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>
        <v>999</v>
      </c>
      <c r="X53" s="157"/>
    </row>
    <row r="54" spans="1:24" ht="38.25" x14ac:dyDescent="0.2">
      <c r="A54" s="109">
        <v>45</v>
      </c>
      <c r="B54" s="111" t="s">
        <v>95</v>
      </c>
      <c r="C54" s="111" t="s">
        <v>98</v>
      </c>
      <c r="D54" s="111" t="s">
        <v>659</v>
      </c>
      <c r="E54" s="111" t="s">
        <v>660</v>
      </c>
      <c r="F54" s="139">
        <v>41647</v>
      </c>
      <c r="G54" s="109">
        <v>350</v>
      </c>
      <c r="H54" s="111" t="s">
        <v>100</v>
      </c>
      <c r="I54" s="111" t="s">
        <v>657</v>
      </c>
      <c r="J54" s="111" t="s">
        <v>102</v>
      </c>
      <c r="K54" s="139">
        <v>41957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/>
      <c r="X54"/>
    </row>
    <row r="55" spans="1:24" ht="51" x14ac:dyDescent="0.2">
      <c r="A55" s="109">
        <v>46</v>
      </c>
      <c r="B55" s="111" t="s">
        <v>95</v>
      </c>
      <c r="C55" s="111" t="s">
        <v>98</v>
      </c>
      <c r="D55" s="111" t="s">
        <v>655</v>
      </c>
      <c r="E55" s="111" t="s">
        <v>661</v>
      </c>
      <c r="F55" s="139">
        <v>41647</v>
      </c>
      <c r="G55" s="109">
        <v>350</v>
      </c>
      <c r="H55" s="111" t="s">
        <v>100</v>
      </c>
      <c r="I55" s="111" t="s">
        <v>662</v>
      </c>
      <c r="J55" s="111" t="s">
        <v>102</v>
      </c>
      <c r="K55" s="139">
        <v>41957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/>
      <c r="X55"/>
    </row>
    <row r="56" spans="1:24" ht="38.25" x14ac:dyDescent="0.2">
      <c r="A56" s="109">
        <v>47</v>
      </c>
      <c r="B56" s="111" t="s">
        <v>95</v>
      </c>
      <c r="C56" s="111" t="s">
        <v>98</v>
      </c>
      <c r="D56" s="111" t="s">
        <v>663</v>
      </c>
      <c r="E56" s="111" t="s">
        <v>664</v>
      </c>
      <c r="F56" s="139">
        <v>41647</v>
      </c>
      <c r="G56" s="109">
        <v>999</v>
      </c>
      <c r="H56" s="111" t="s">
        <v>100</v>
      </c>
      <c r="I56" s="111" t="s">
        <v>665</v>
      </c>
      <c r="J56" s="111" t="s">
        <v>102</v>
      </c>
      <c r="K56" s="139">
        <v>41963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/>
      <c r="X56"/>
    </row>
    <row r="57" spans="1:24" ht="51" x14ac:dyDescent="0.2">
      <c r="A57" s="109">
        <v>48</v>
      </c>
      <c r="B57" s="111" t="s">
        <v>95</v>
      </c>
      <c r="C57" s="111" t="s">
        <v>98</v>
      </c>
      <c r="D57" s="111" t="s">
        <v>666</v>
      </c>
      <c r="E57" s="111" t="s">
        <v>667</v>
      </c>
      <c r="F57" s="139">
        <v>41647</v>
      </c>
      <c r="G57" s="109">
        <v>999</v>
      </c>
      <c r="H57" s="111" t="s">
        <v>100</v>
      </c>
      <c r="I57" s="111" t="s">
        <v>668</v>
      </c>
      <c r="J57" s="111" t="s">
        <v>102</v>
      </c>
      <c r="K57" s="139">
        <v>41963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/>
      <c r="X57"/>
    </row>
    <row r="58" spans="1:24" ht="51" x14ac:dyDescent="0.2">
      <c r="A58" s="109">
        <v>49</v>
      </c>
      <c r="B58" s="111" t="s">
        <v>95</v>
      </c>
      <c r="C58" s="111" t="s">
        <v>98</v>
      </c>
      <c r="D58" s="111" t="s">
        <v>666</v>
      </c>
      <c r="E58" s="111" t="s">
        <v>669</v>
      </c>
      <c r="F58" s="139">
        <v>41647</v>
      </c>
      <c r="G58" s="109">
        <v>999</v>
      </c>
      <c r="H58" s="111" t="s">
        <v>100</v>
      </c>
      <c r="I58" s="111" t="s">
        <v>670</v>
      </c>
      <c r="J58" s="111" t="s">
        <v>102</v>
      </c>
      <c r="K58" s="139">
        <v>41964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>
        <v>499</v>
      </c>
      <c r="X58" s="157"/>
    </row>
    <row r="59" spans="1:24" ht="51" x14ac:dyDescent="0.2">
      <c r="A59" s="109">
        <v>50</v>
      </c>
      <c r="B59" s="111" t="s">
        <v>95</v>
      </c>
      <c r="C59" s="111" t="s">
        <v>98</v>
      </c>
      <c r="D59" s="111" t="s">
        <v>671</v>
      </c>
      <c r="E59" s="111" t="s">
        <v>672</v>
      </c>
      <c r="F59" s="139">
        <v>41647</v>
      </c>
      <c r="G59" s="109">
        <v>960</v>
      </c>
      <c r="H59" s="111" t="s">
        <v>100</v>
      </c>
      <c r="I59" s="111" t="s">
        <v>673</v>
      </c>
      <c r="J59" s="111" t="s">
        <v>102</v>
      </c>
      <c r="K59" s="139">
        <v>41964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/>
      <c r="X59"/>
    </row>
    <row r="60" spans="1:24" ht="51" x14ac:dyDescent="0.2">
      <c r="A60" s="109">
        <v>51</v>
      </c>
      <c r="B60" s="111" t="s">
        <v>95</v>
      </c>
      <c r="C60" s="111" t="s">
        <v>98</v>
      </c>
      <c r="D60" s="111" t="s">
        <v>674</v>
      </c>
      <c r="E60" s="111" t="s">
        <v>675</v>
      </c>
      <c r="F60" s="139">
        <v>41647</v>
      </c>
      <c r="G60" s="109">
        <v>960</v>
      </c>
      <c r="H60" s="111" t="s">
        <v>100</v>
      </c>
      <c r="I60" s="111" t="s">
        <v>673</v>
      </c>
      <c r="J60" s="111" t="s">
        <v>102</v>
      </c>
      <c r="K60" s="139">
        <v>41964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/>
      <c r="X60"/>
    </row>
    <row r="61" spans="1:24" ht="51" x14ac:dyDescent="0.2">
      <c r="A61" s="109">
        <v>52</v>
      </c>
      <c r="B61" s="111" t="s">
        <v>95</v>
      </c>
      <c r="C61" s="111" t="s">
        <v>98</v>
      </c>
      <c r="D61" s="111" t="s">
        <v>676</v>
      </c>
      <c r="E61" s="111" t="s">
        <v>677</v>
      </c>
      <c r="F61" s="139">
        <v>41647</v>
      </c>
      <c r="G61" s="109">
        <v>960</v>
      </c>
      <c r="H61" s="111" t="s">
        <v>100</v>
      </c>
      <c r="I61" s="111" t="s">
        <v>673</v>
      </c>
      <c r="J61" s="111" t="s">
        <v>102</v>
      </c>
      <c r="K61" s="139">
        <v>41964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>
        <v>250</v>
      </c>
      <c r="X61" s="157"/>
    </row>
    <row r="62" spans="1:24" ht="38.25" x14ac:dyDescent="0.2">
      <c r="A62" s="109">
        <v>53</v>
      </c>
      <c r="B62" s="111" t="s">
        <v>95</v>
      </c>
      <c r="C62" s="111" t="s">
        <v>98</v>
      </c>
      <c r="D62" s="111" t="s">
        <v>678</v>
      </c>
      <c r="E62" s="111" t="s">
        <v>679</v>
      </c>
      <c r="F62" s="139">
        <v>41647</v>
      </c>
      <c r="G62" s="109">
        <v>960</v>
      </c>
      <c r="H62" s="111" t="s">
        <v>100</v>
      </c>
      <c r="I62" s="111" t="s">
        <v>680</v>
      </c>
      <c r="J62" s="111" t="s">
        <v>102</v>
      </c>
      <c r="K62" s="139">
        <v>41967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/>
      <c r="X62"/>
    </row>
    <row r="63" spans="1:24" ht="51" x14ac:dyDescent="0.2">
      <c r="A63" s="109">
        <v>54</v>
      </c>
      <c r="B63" s="111" t="s">
        <v>95</v>
      </c>
      <c r="C63" s="111" t="s">
        <v>98</v>
      </c>
      <c r="D63" s="111" t="s">
        <v>681</v>
      </c>
      <c r="E63" s="111" t="s">
        <v>682</v>
      </c>
      <c r="F63" s="139">
        <v>41647</v>
      </c>
      <c r="G63" s="109">
        <v>960</v>
      </c>
      <c r="H63" s="111" t="s">
        <v>100</v>
      </c>
      <c r="I63" s="111" t="s">
        <v>683</v>
      </c>
      <c r="J63" s="111" t="s">
        <v>102</v>
      </c>
      <c r="K63" s="139">
        <v>41967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/>
      <c r="X63"/>
    </row>
    <row r="64" spans="1:24" ht="38.25" x14ac:dyDescent="0.2">
      <c r="A64" s="109">
        <v>55</v>
      </c>
      <c r="B64" s="111" t="s">
        <v>474</v>
      </c>
      <c r="C64" s="111" t="s">
        <v>98</v>
      </c>
      <c r="D64" s="111" t="s">
        <v>684</v>
      </c>
      <c r="E64" s="111" t="s">
        <v>685</v>
      </c>
      <c r="F64" s="139">
        <v>41647</v>
      </c>
      <c r="G64" s="109">
        <v>500</v>
      </c>
      <c r="H64" s="111" t="s">
        <v>100</v>
      </c>
      <c r="I64" s="111" t="s">
        <v>686</v>
      </c>
      <c r="J64" s="111" t="s">
        <v>65</v>
      </c>
      <c r="K64" s="139">
        <v>41967</v>
      </c>
      <c r="L64" s="139">
        <v>42060</v>
      </c>
      <c r="M64" s="139">
        <v>41647</v>
      </c>
      <c r="N64" s="139">
        <v>42079</v>
      </c>
      <c r="O64" s="139">
        <v>42654</v>
      </c>
      <c r="P64" s="139">
        <v>42733</v>
      </c>
      <c r="Q64" s="139">
        <v>42739</v>
      </c>
      <c r="R64" s="109">
        <v>500</v>
      </c>
      <c r="S64" s="111" t="s">
        <v>207</v>
      </c>
      <c r="T64" s="109"/>
      <c r="U64" s="109"/>
      <c r="V64" s="109"/>
      <c r="W64">
        <v>250</v>
      </c>
      <c r="X64" s="157"/>
    </row>
    <row r="65" spans="1:24" ht="38.25" x14ac:dyDescent="0.2">
      <c r="A65" s="109">
        <v>56</v>
      </c>
      <c r="B65" s="111" t="s">
        <v>95</v>
      </c>
      <c r="C65" s="111" t="s">
        <v>98</v>
      </c>
      <c r="D65" s="111" t="s">
        <v>687</v>
      </c>
      <c r="E65" s="111" t="s">
        <v>688</v>
      </c>
      <c r="F65" s="139">
        <v>41647</v>
      </c>
      <c r="G65" s="109">
        <v>260</v>
      </c>
      <c r="H65" s="111" t="s">
        <v>100</v>
      </c>
      <c r="I65" s="111" t="s">
        <v>689</v>
      </c>
      <c r="J65" s="111" t="s">
        <v>102</v>
      </c>
      <c r="K65" s="139">
        <v>41983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/>
      <c r="X65" s="157"/>
    </row>
    <row r="66" spans="1:24" ht="51" x14ac:dyDescent="0.2">
      <c r="A66" s="109">
        <v>57</v>
      </c>
      <c r="B66" s="111" t="s">
        <v>95</v>
      </c>
      <c r="C66" s="111" t="s">
        <v>98</v>
      </c>
      <c r="D66" s="111" t="s">
        <v>690</v>
      </c>
      <c r="E66" s="111" t="s">
        <v>691</v>
      </c>
      <c r="F66" s="139">
        <v>41647</v>
      </c>
      <c r="G66" s="109">
        <v>960</v>
      </c>
      <c r="H66" s="111" t="s">
        <v>100</v>
      </c>
      <c r="I66" s="111" t="s">
        <v>692</v>
      </c>
      <c r="J66" s="111" t="s">
        <v>102</v>
      </c>
      <c r="K66" s="139">
        <v>41652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>
        <v>500</v>
      </c>
      <c r="X66" s="157"/>
    </row>
    <row r="67" spans="1:24" ht="51" x14ac:dyDescent="0.2">
      <c r="A67" s="109">
        <v>58</v>
      </c>
      <c r="B67" s="111" t="s">
        <v>95</v>
      </c>
      <c r="C67" s="111" t="s">
        <v>98</v>
      </c>
      <c r="D67" s="111" t="s">
        <v>690</v>
      </c>
      <c r="E67" s="111" t="s">
        <v>693</v>
      </c>
      <c r="F67" s="139">
        <v>41647</v>
      </c>
      <c r="G67" s="109">
        <v>960</v>
      </c>
      <c r="H67" s="111" t="s">
        <v>100</v>
      </c>
      <c r="I67" s="111" t="s">
        <v>694</v>
      </c>
      <c r="J67" s="111" t="s">
        <v>102</v>
      </c>
      <c r="K67" s="139">
        <v>41652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/>
      <c r="X67"/>
    </row>
    <row r="68" spans="1:24" ht="25.5" x14ac:dyDescent="0.2">
      <c r="A68" s="109">
        <v>59</v>
      </c>
      <c r="B68" s="111" t="s">
        <v>95</v>
      </c>
      <c r="C68" s="111" t="s">
        <v>98</v>
      </c>
      <c r="D68" s="111" t="s">
        <v>695</v>
      </c>
      <c r="E68" s="111" t="s">
        <v>696</v>
      </c>
      <c r="F68" s="139">
        <v>41647</v>
      </c>
      <c r="G68" s="109">
        <v>440</v>
      </c>
      <c r="H68" s="111" t="s">
        <v>100</v>
      </c>
      <c r="I68" s="111" t="s">
        <v>697</v>
      </c>
      <c r="J68" s="111" t="s">
        <v>102</v>
      </c>
      <c r="K68" s="139">
        <v>42052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/>
      <c r="X68"/>
    </row>
    <row r="69" spans="1:24" ht="38.25" x14ac:dyDescent="0.2">
      <c r="A69" s="109">
        <v>60</v>
      </c>
      <c r="B69" s="111" t="s">
        <v>95</v>
      </c>
      <c r="C69" s="111" t="s">
        <v>98</v>
      </c>
      <c r="D69" s="111" t="s">
        <v>698</v>
      </c>
      <c r="E69" s="111" t="s">
        <v>699</v>
      </c>
      <c r="F69" s="139">
        <v>41647</v>
      </c>
      <c r="G69" s="109">
        <v>776</v>
      </c>
      <c r="H69" s="111" t="s">
        <v>100</v>
      </c>
      <c r="I69" s="111" t="s">
        <v>700</v>
      </c>
      <c r="J69" s="111" t="s">
        <v>102</v>
      </c>
      <c r="K69" s="139">
        <v>42052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/>
      <c r="X69" s="157"/>
    </row>
    <row r="70" spans="1:24" ht="76.5" x14ac:dyDescent="0.2">
      <c r="A70" s="109">
        <v>61</v>
      </c>
      <c r="B70" s="111" t="s">
        <v>134</v>
      </c>
      <c r="C70" s="111" t="s">
        <v>98</v>
      </c>
      <c r="D70" s="111" t="s">
        <v>535</v>
      </c>
      <c r="E70" s="111" t="s">
        <v>536</v>
      </c>
      <c r="F70" s="139">
        <v>41647</v>
      </c>
      <c r="G70" s="109">
        <v>999</v>
      </c>
      <c r="H70" s="111" t="s">
        <v>100</v>
      </c>
      <c r="I70" s="111" t="s">
        <v>537</v>
      </c>
      <c r="J70" s="111" t="s">
        <v>102</v>
      </c>
      <c r="K70" s="139">
        <v>41845</v>
      </c>
      <c r="L70" s="139">
        <v>42087</v>
      </c>
      <c r="M70" s="139">
        <v>41647</v>
      </c>
      <c r="N70" s="139">
        <v>42116</v>
      </c>
      <c r="O70" s="109"/>
      <c r="P70" s="109"/>
      <c r="Q70" s="109"/>
      <c r="R70" s="109"/>
      <c r="S70" s="109"/>
      <c r="T70" s="111" t="s">
        <v>229</v>
      </c>
      <c r="U70" s="109">
        <v>999</v>
      </c>
      <c r="V70" s="139">
        <v>42430</v>
      </c>
      <c r="W70"/>
      <c r="X70" s="157"/>
    </row>
    <row r="71" spans="1:24" ht="51" x14ac:dyDescent="0.2">
      <c r="A71" s="109">
        <v>62</v>
      </c>
      <c r="B71" s="111" t="s">
        <v>95</v>
      </c>
      <c r="C71" s="111" t="s">
        <v>98</v>
      </c>
      <c r="D71" s="111" t="s">
        <v>535</v>
      </c>
      <c r="E71" s="111" t="s">
        <v>538</v>
      </c>
      <c r="F71" s="139">
        <v>41647</v>
      </c>
      <c r="G71" s="109">
        <v>499</v>
      </c>
      <c r="H71" s="111" t="s">
        <v>100</v>
      </c>
      <c r="I71" s="111" t="s">
        <v>539</v>
      </c>
      <c r="J71" s="111" t="s">
        <v>102</v>
      </c>
      <c r="K71" s="139">
        <v>41845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/>
      <c r="X71"/>
    </row>
    <row r="72" spans="1:24" ht="51" x14ac:dyDescent="0.2">
      <c r="A72" s="109">
        <v>63</v>
      </c>
      <c r="B72" s="111" t="s">
        <v>134</v>
      </c>
      <c r="C72" s="111" t="s">
        <v>98</v>
      </c>
      <c r="D72" s="111" t="s">
        <v>535</v>
      </c>
      <c r="E72" s="111" t="s">
        <v>540</v>
      </c>
      <c r="F72" s="139">
        <v>41647</v>
      </c>
      <c r="G72" s="109">
        <v>999</v>
      </c>
      <c r="H72" s="111" t="s">
        <v>100</v>
      </c>
      <c r="I72" s="111" t="s">
        <v>541</v>
      </c>
      <c r="J72" s="111" t="s">
        <v>102</v>
      </c>
      <c r="K72" s="139">
        <v>41845</v>
      </c>
      <c r="L72" s="139">
        <v>42040</v>
      </c>
      <c r="M72" s="139">
        <v>41647</v>
      </c>
      <c r="N72" s="139">
        <v>42044</v>
      </c>
      <c r="O72" s="109"/>
      <c r="P72" s="109"/>
      <c r="Q72" s="109"/>
      <c r="R72" s="109"/>
      <c r="S72" s="109"/>
      <c r="T72" s="111" t="s">
        <v>222</v>
      </c>
      <c r="U72" s="109">
        <v>999</v>
      </c>
      <c r="V72" s="139">
        <v>42343</v>
      </c>
      <c r="W72"/>
      <c r="X72"/>
    </row>
    <row r="73" spans="1:24" ht="51" x14ac:dyDescent="0.2">
      <c r="A73" s="109">
        <v>64</v>
      </c>
      <c r="B73" s="111" t="s">
        <v>134</v>
      </c>
      <c r="C73" s="111" t="s">
        <v>98</v>
      </c>
      <c r="D73" s="111" t="s">
        <v>542</v>
      </c>
      <c r="E73" s="111" t="s">
        <v>543</v>
      </c>
      <c r="F73" s="139">
        <v>41647</v>
      </c>
      <c r="G73" s="109">
        <v>499</v>
      </c>
      <c r="H73" s="111" t="s">
        <v>100</v>
      </c>
      <c r="I73" s="111" t="s">
        <v>544</v>
      </c>
      <c r="J73" s="111" t="s">
        <v>102</v>
      </c>
      <c r="K73" s="139">
        <v>41848</v>
      </c>
      <c r="L73" s="139">
        <v>42032</v>
      </c>
      <c r="M73" s="139">
        <v>41647</v>
      </c>
      <c r="N73" s="139">
        <v>42037</v>
      </c>
      <c r="O73" s="109"/>
      <c r="P73" s="109"/>
      <c r="Q73" s="109"/>
      <c r="R73" s="109"/>
      <c r="S73" s="111" t="s">
        <v>225</v>
      </c>
      <c r="T73" s="111" t="s">
        <v>226</v>
      </c>
      <c r="U73" s="109">
        <v>499</v>
      </c>
      <c r="V73" s="139">
        <v>42571.709189814814</v>
      </c>
      <c r="W73"/>
      <c r="X73"/>
    </row>
    <row r="74" spans="1:24" ht="76.5" x14ac:dyDescent="0.2">
      <c r="A74" s="109">
        <v>65</v>
      </c>
      <c r="B74" s="111" t="s">
        <v>134</v>
      </c>
      <c r="C74" s="111" t="s">
        <v>98</v>
      </c>
      <c r="D74" s="111" t="s">
        <v>545</v>
      </c>
      <c r="E74" s="111" t="s">
        <v>546</v>
      </c>
      <c r="F74" s="139">
        <v>41647</v>
      </c>
      <c r="G74" s="109">
        <v>999</v>
      </c>
      <c r="H74" s="111" t="s">
        <v>100</v>
      </c>
      <c r="I74" s="111" t="s">
        <v>547</v>
      </c>
      <c r="J74" s="111" t="s">
        <v>102</v>
      </c>
      <c r="K74" s="139">
        <v>41848</v>
      </c>
      <c r="L74" s="139">
        <v>42054</v>
      </c>
      <c r="M74" s="139">
        <v>41647</v>
      </c>
      <c r="N74" s="139">
        <v>42061</v>
      </c>
      <c r="O74" s="109"/>
      <c r="P74" s="109"/>
      <c r="Q74" s="109"/>
      <c r="R74" s="109"/>
      <c r="S74" s="109"/>
      <c r="T74" s="111" t="s">
        <v>229</v>
      </c>
      <c r="U74" s="109">
        <v>999</v>
      </c>
      <c r="V74" s="139">
        <v>42430</v>
      </c>
      <c r="W74">
        <v>500</v>
      </c>
      <c r="X74" s="157"/>
    </row>
    <row r="75" spans="1:24" ht="63.75" x14ac:dyDescent="0.2">
      <c r="A75" s="109">
        <v>66</v>
      </c>
      <c r="B75" s="111" t="s">
        <v>95</v>
      </c>
      <c r="C75" s="111" t="s">
        <v>98</v>
      </c>
      <c r="D75" s="111" t="s">
        <v>548</v>
      </c>
      <c r="E75" s="111" t="s">
        <v>549</v>
      </c>
      <c r="F75" s="139">
        <v>41647</v>
      </c>
      <c r="G75" s="109">
        <v>250</v>
      </c>
      <c r="H75" s="111" t="s">
        <v>100</v>
      </c>
      <c r="I75" s="111" t="s">
        <v>550</v>
      </c>
      <c r="J75" s="111" t="s">
        <v>102</v>
      </c>
      <c r="K75" s="139">
        <v>42387</v>
      </c>
      <c r="L75" s="109"/>
      <c r="M75" s="109"/>
      <c r="N75" s="109"/>
      <c r="O75" s="109"/>
      <c r="P75" s="109"/>
      <c r="Q75" s="109"/>
      <c r="R75" s="109"/>
      <c r="S75" s="111" t="s">
        <v>232</v>
      </c>
      <c r="T75" s="109"/>
      <c r="U75" s="109"/>
      <c r="V75" s="109"/>
      <c r="W75"/>
      <c r="X75"/>
    </row>
    <row r="76" spans="1:24" ht="51" x14ac:dyDescent="0.2">
      <c r="A76" s="109">
        <v>67</v>
      </c>
      <c r="B76" s="111" t="s">
        <v>95</v>
      </c>
      <c r="C76" s="111" t="s">
        <v>98</v>
      </c>
      <c r="D76" s="111" t="s">
        <v>542</v>
      </c>
      <c r="E76" s="111" t="s">
        <v>551</v>
      </c>
      <c r="F76" s="139">
        <v>41647</v>
      </c>
      <c r="G76" s="109">
        <v>499</v>
      </c>
      <c r="H76" s="111" t="s">
        <v>100</v>
      </c>
      <c r="I76" s="111" t="s">
        <v>552</v>
      </c>
      <c r="J76" s="111" t="s">
        <v>102</v>
      </c>
      <c r="K76" s="139">
        <v>41848</v>
      </c>
      <c r="L76" s="109"/>
      <c r="M76" s="109"/>
      <c r="N76" s="109"/>
      <c r="O76" s="109"/>
      <c r="P76" s="109"/>
      <c r="Q76" s="109"/>
      <c r="R76" s="109"/>
      <c r="S76" s="111" t="s">
        <v>225</v>
      </c>
      <c r="T76" s="109"/>
      <c r="U76" s="109"/>
      <c r="V76" s="109"/>
      <c r="W76"/>
      <c r="X76"/>
    </row>
    <row r="77" spans="1:24" ht="25.5" x14ac:dyDescent="0.2">
      <c r="A77" s="109">
        <v>68</v>
      </c>
      <c r="B77" s="111" t="s">
        <v>95</v>
      </c>
      <c r="C77" s="111" t="s">
        <v>98</v>
      </c>
      <c r="D77" s="111" t="s">
        <v>545</v>
      </c>
      <c r="E77" s="111" t="s">
        <v>553</v>
      </c>
      <c r="F77" s="139">
        <v>41647</v>
      </c>
      <c r="G77" s="109">
        <v>499</v>
      </c>
      <c r="H77" s="111" t="s">
        <v>100</v>
      </c>
      <c r="I77" s="111" t="s">
        <v>541</v>
      </c>
      <c r="J77" s="111" t="s">
        <v>102</v>
      </c>
      <c r="K77" s="139">
        <v>41848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/>
      <c r="X77"/>
    </row>
    <row r="78" spans="1:24" ht="38.25" x14ac:dyDescent="0.2">
      <c r="A78" s="109">
        <v>69</v>
      </c>
      <c r="B78" s="111" t="s">
        <v>95</v>
      </c>
      <c r="C78" s="111" t="s">
        <v>98</v>
      </c>
      <c r="D78" s="111" t="s">
        <v>545</v>
      </c>
      <c r="E78" s="111" t="s">
        <v>554</v>
      </c>
      <c r="F78" s="139">
        <v>41647</v>
      </c>
      <c r="G78" s="109">
        <v>499</v>
      </c>
      <c r="H78" s="111" t="s">
        <v>100</v>
      </c>
      <c r="I78" s="111" t="s">
        <v>555</v>
      </c>
      <c r="J78" s="111" t="s">
        <v>102</v>
      </c>
      <c r="K78" s="139">
        <v>41848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/>
      <c r="X78"/>
    </row>
    <row r="79" spans="1:24" ht="63.75" x14ac:dyDescent="0.2">
      <c r="A79" s="109">
        <v>70</v>
      </c>
      <c r="B79" s="111" t="s">
        <v>134</v>
      </c>
      <c r="C79" s="111" t="s">
        <v>98</v>
      </c>
      <c r="D79" s="111" t="s">
        <v>548</v>
      </c>
      <c r="E79" s="111" t="s">
        <v>556</v>
      </c>
      <c r="F79" s="139">
        <v>41647</v>
      </c>
      <c r="G79" s="109">
        <v>499</v>
      </c>
      <c r="H79" s="111" t="s">
        <v>100</v>
      </c>
      <c r="I79" s="111" t="s">
        <v>557</v>
      </c>
      <c r="J79" s="111" t="s">
        <v>102</v>
      </c>
      <c r="K79" s="139">
        <v>41849</v>
      </c>
      <c r="L79" s="139">
        <v>42032</v>
      </c>
      <c r="M79" s="139">
        <v>41647</v>
      </c>
      <c r="N79" s="139">
        <v>42034</v>
      </c>
      <c r="O79" s="109"/>
      <c r="P79" s="109"/>
      <c r="Q79" s="109"/>
      <c r="R79" s="109"/>
      <c r="S79" s="109"/>
      <c r="T79" s="111" t="s">
        <v>236</v>
      </c>
      <c r="U79" s="109">
        <v>499</v>
      </c>
      <c r="V79" s="139">
        <v>42231</v>
      </c>
      <c r="W79"/>
      <c r="X79"/>
    </row>
    <row r="80" spans="1:24" ht="38.25" x14ac:dyDescent="0.2">
      <c r="A80" s="109">
        <v>71</v>
      </c>
      <c r="B80" s="111" t="s">
        <v>95</v>
      </c>
      <c r="C80" s="111" t="s">
        <v>98</v>
      </c>
      <c r="D80" s="111" t="s">
        <v>545</v>
      </c>
      <c r="E80" s="111" t="s">
        <v>558</v>
      </c>
      <c r="F80" s="139">
        <v>41647</v>
      </c>
      <c r="G80" s="109">
        <v>499</v>
      </c>
      <c r="H80" s="111" t="s">
        <v>100</v>
      </c>
      <c r="I80" s="111" t="s">
        <v>559</v>
      </c>
      <c r="J80" s="111" t="s">
        <v>102</v>
      </c>
      <c r="K80" s="139">
        <v>41849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/>
      <c r="X80" s="157"/>
    </row>
    <row r="81" spans="1:24" ht="38.25" x14ac:dyDescent="0.2">
      <c r="A81" s="109">
        <v>72</v>
      </c>
      <c r="B81" s="111" t="s">
        <v>95</v>
      </c>
      <c r="C81" s="111" t="s">
        <v>98</v>
      </c>
      <c r="D81" s="111" t="s">
        <v>701</v>
      </c>
      <c r="E81" s="111" t="s">
        <v>702</v>
      </c>
      <c r="F81" s="139">
        <v>41647</v>
      </c>
      <c r="G81" s="109">
        <v>938</v>
      </c>
      <c r="H81" s="111" t="s">
        <v>100</v>
      </c>
      <c r="I81" s="111" t="s">
        <v>703</v>
      </c>
      <c r="J81" s="111" t="s">
        <v>102</v>
      </c>
      <c r="K81" s="139">
        <v>41856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/>
      <c r="X81" s="157"/>
    </row>
    <row r="82" spans="1:24" ht="51" x14ac:dyDescent="0.2">
      <c r="A82" s="109">
        <v>73</v>
      </c>
      <c r="B82" s="111" t="s">
        <v>134</v>
      </c>
      <c r="C82" s="111" t="s">
        <v>98</v>
      </c>
      <c r="D82" s="111" t="s">
        <v>704</v>
      </c>
      <c r="E82" s="111" t="s">
        <v>705</v>
      </c>
      <c r="F82" s="139">
        <v>41647</v>
      </c>
      <c r="G82" s="109">
        <v>250</v>
      </c>
      <c r="H82" s="111" t="s">
        <v>100</v>
      </c>
      <c r="I82" s="111" t="s">
        <v>706</v>
      </c>
      <c r="J82" s="111" t="s">
        <v>102</v>
      </c>
      <c r="K82" s="139">
        <v>41857</v>
      </c>
      <c r="L82" s="139">
        <v>42412</v>
      </c>
      <c r="M82" s="139">
        <v>41647</v>
      </c>
      <c r="N82" s="139">
        <v>42432</v>
      </c>
      <c r="O82" s="109"/>
      <c r="P82" s="109"/>
      <c r="Q82" s="109"/>
      <c r="R82" s="109"/>
      <c r="S82" s="109"/>
      <c r="T82" s="111" t="s">
        <v>242</v>
      </c>
      <c r="U82" s="109">
        <v>250</v>
      </c>
      <c r="V82" s="139">
        <v>42557</v>
      </c>
      <c r="W82"/>
      <c r="X82"/>
    </row>
    <row r="83" spans="1:24" ht="63.75" x14ac:dyDescent="0.2">
      <c r="A83" s="109">
        <v>74</v>
      </c>
      <c r="B83" s="111" t="s">
        <v>134</v>
      </c>
      <c r="C83" s="111" t="s">
        <v>98</v>
      </c>
      <c r="D83" s="111" t="s">
        <v>707</v>
      </c>
      <c r="E83" s="111" t="s">
        <v>708</v>
      </c>
      <c r="F83" s="139">
        <v>41647</v>
      </c>
      <c r="G83" s="109">
        <v>250</v>
      </c>
      <c r="H83" s="111" t="s">
        <v>100</v>
      </c>
      <c r="I83" s="111" t="s">
        <v>709</v>
      </c>
      <c r="J83" s="111" t="s">
        <v>102</v>
      </c>
      <c r="K83" s="139">
        <v>41877</v>
      </c>
      <c r="L83" s="109"/>
      <c r="M83" s="109"/>
      <c r="N83" s="109"/>
      <c r="O83" s="109"/>
      <c r="P83" s="109"/>
      <c r="Q83" s="109"/>
      <c r="R83" s="109"/>
      <c r="S83" s="109"/>
      <c r="T83" s="111" t="s">
        <v>945</v>
      </c>
      <c r="U83" s="109"/>
      <c r="V83" s="139">
        <v>44232.621689814812</v>
      </c>
      <c r="W83"/>
      <c r="X83"/>
    </row>
    <row r="84" spans="1:24" ht="63.75" x14ac:dyDescent="0.2">
      <c r="A84" s="109">
        <v>75</v>
      </c>
      <c r="B84" s="111" t="s">
        <v>134</v>
      </c>
      <c r="C84" s="111" t="s">
        <v>98</v>
      </c>
      <c r="D84" s="111" t="s">
        <v>707</v>
      </c>
      <c r="E84" s="111" t="s">
        <v>710</v>
      </c>
      <c r="F84" s="139">
        <v>41647</v>
      </c>
      <c r="G84" s="109">
        <v>750</v>
      </c>
      <c r="H84" s="111" t="s">
        <v>100</v>
      </c>
      <c r="I84" s="111" t="s">
        <v>709</v>
      </c>
      <c r="J84" s="111" t="s">
        <v>102</v>
      </c>
      <c r="K84" s="139">
        <v>41877</v>
      </c>
      <c r="L84" s="109"/>
      <c r="M84" s="109"/>
      <c r="N84" s="109"/>
      <c r="O84" s="109"/>
      <c r="P84" s="109"/>
      <c r="Q84" s="109"/>
      <c r="R84" s="109"/>
      <c r="S84" s="109"/>
      <c r="T84" s="111" t="s">
        <v>946</v>
      </c>
      <c r="U84" s="109"/>
      <c r="V84" s="139">
        <v>44232.622129629628</v>
      </c>
      <c r="W84"/>
      <c r="X84"/>
    </row>
    <row r="85" spans="1:24" ht="51" x14ac:dyDescent="0.2">
      <c r="A85" s="109">
        <v>76</v>
      </c>
      <c r="B85" s="111" t="s">
        <v>134</v>
      </c>
      <c r="C85" s="111" t="s">
        <v>98</v>
      </c>
      <c r="D85" s="111" t="s">
        <v>704</v>
      </c>
      <c r="E85" s="111" t="s">
        <v>711</v>
      </c>
      <c r="F85" s="139">
        <v>41647</v>
      </c>
      <c r="G85" s="109">
        <v>250</v>
      </c>
      <c r="H85" s="111" t="s">
        <v>100</v>
      </c>
      <c r="I85" s="111" t="s">
        <v>712</v>
      </c>
      <c r="J85" s="111" t="s">
        <v>102</v>
      </c>
      <c r="K85" s="139">
        <v>41877</v>
      </c>
      <c r="L85" s="139">
        <v>42412</v>
      </c>
      <c r="M85" s="139">
        <v>41647</v>
      </c>
      <c r="N85" s="139">
        <v>42432</v>
      </c>
      <c r="O85" s="109"/>
      <c r="P85" s="109"/>
      <c r="Q85" s="109"/>
      <c r="R85" s="109"/>
      <c r="S85" s="109"/>
      <c r="T85" s="111" t="s">
        <v>242</v>
      </c>
      <c r="U85" s="109">
        <v>250</v>
      </c>
      <c r="V85" s="139">
        <v>42557</v>
      </c>
      <c r="W85"/>
      <c r="X85"/>
    </row>
    <row r="86" spans="1:24" ht="38.25" x14ac:dyDescent="0.2">
      <c r="A86" s="109">
        <v>77</v>
      </c>
      <c r="B86" s="111" t="s">
        <v>134</v>
      </c>
      <c r="C86" s="111" t="s">
        <v>98</v>
      </c>
      <c r="D86" s="111" t="s">
        <v>713</v>
      </c>
      <c r="E86" s="111" t="s">
        <v>714</v>
      </c>
      <c r="F86" s="139">
        <v>41647</v>
      </c>
      <c r="G86" s="109">
        <v>160</v>
      </c>
      <c r="H86" s="111" t="s">
        <v>100</v>
      </c>
      <c r="I86" s="111" t="s">
        <v>715</v>
      </c>
      <c r="J86" s="111" t="s">
        <v>102</v>
      </c>
      <c r="K86" s="109"/>
      <c r="L86" s="109"/>
      <c r="M86" s="109"/>
      <c r="N86" s="109"/>
      <c r="O86" s="109"/>
      <c r="P86" s="109"/>
      <c r="Q86" s="109"/>
      <c r="R86" s="109"/>
      <c r="S86" s="109"/>
      <c r="T86" s="111" t="s">
        <v>248</v>
      </c>
      <c r="U86" s="109"/>
      <c r="V86" s="139">
        <v>41741</v>
      </c>
      <c r="W86"/>
      <c r="X86"/>
    </row>
    <row r="87" spans="1:24" ht="51" x14ac:dyDescent="0.2">
      <c r="A87" s="109">
        <v>78</v>
      </c>
      <c r="B87" s="111" t="s">
        <v>134</v>
      </c>
      <c r="C87" s="111" t="s">
        <v>98</v>
      </c>
      <c r="D87" s="111" t="s">
        <v>716</v>
      </c>
      <c r="E87" s="111" t="s">
        <v>717</v>
      </c>
      <c r="F87" s="139">
        <v>41647</v>
      </c>
      <c r="G87" s="109">
        <v>500</v>
      </c>
      <c r="H87" s="111" t="s">
        <v>100</v>
      </c>
      <c r="I87" s="111" t="s">
        <v>718</v>
      </c>
      <c r="J87" s="111" t="s">
        <v>102</v>
      </c>
      <c r="K87" s="139">
        <v>41877</v>
      </c>
      <c r="L87" s="139">
        <v>42986</v>
      </c>
      <c r="M87" s="139">
        <v>42984</v>
      </c>
      <c r="N87" s="139">
        <v>42986</v>
      </c>
      <c r="O87" s="109"/>
      <c r="P87" s="109"/>
      <c r="Q87" s="109"/>
      <c r="R87" s="109"/>
      <c r="S87" s="109"/>
      <c r="T87" s="111" t="s">
        <v>719</v>
      </c>
      <c r="U87" s="109">
        <v>500</v>
      </c>
      <c r="V87" s="139">
        <v>43433.432002314818</v>
      </c>
      <c r="W87"/>
      <c r="X87"/>
    </row>
    <row r="88" spans="1:24" ht="38.25" x14ac:dyDescent="0.2">
      <c r="A88" s="109">
        <v>79</v>
      </c>
      <c r="B88" s="111" t="s">
        <v>95</v>
      </c>
      <c r="C88" s="111" t="s">
        <v>98</v>
      </c>
      <c r="D88" s="111" t="s">
        <v>720</v>
      </c>
      <c r="E88" s="111" t="s">
        <v>721</v>
      </c>
      <c r="F88" s="139">
        <v>41647</v>
      </c>
      <c r="G88" s="109">
        <v>500</v>
      </c>
      <c r="H88" s="111" t="s">
        <v>100</v>
      </c>
      <c r="I88" s="111" t="s">
        <v>722</v>
      </c>
      <c r="J88" s="111" t="s">
        <v>102</v>
      </c>
      <c r="K88" s="139">
        <v>41877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/>
      <c r="X88" s="157"/>
    </row>
    <row r="89" spans="1:24" ht="38.25" x14ac:dyDescent="0.2">
      <c r="A89" s="109">
        <v>80</v>
      </c>
      <c r="B89" s="111" t="s">
        <v>95</v>
      </c>
      <c r="C89" s="111" t="s">
        <v>98</v>
      </c>
      <c r="D89" s="111" t="s">
        <v>723</v>
      </c>
      <c r="E89" s="111" t="s">
        <v>724</v>
      </c>
      <c r="F89" s="139">
        <v>41647</v>
      </c>
      <c r="G89" s="109">
        <v>999.8</v>
      </c>
      <c r="H89" s="111" t="s">
        <v>100</v>
      </c>
      <c r="I89" s="111" t="s">
        <v>621</v>
      </c>
      <c r="J89" s="111" t="s">
        <v>102</v>
      </c>
      <c r="K89" s="139">
        <v>41878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/>
      <c r="X89"/>
    </row>
    <row r="90" spans="1:24" ht="38.25" x14ac:dyDescent="0.2">
      <c r="A90" s="109">
        <v>81</v>
      </c>
      <c r="B90" s="111" t="s">
        <v>134</v>
      </c>
      <c r="C90" s="111" t="s">
        <v>98</v>
      </c>
      <c r="D90" s="111" t="s">
        <v>725</v>
      </c>
      <c r="E90" s="111" t="s">
        <v>726</v>
      </c>
      <c r="F90" s="139">
        <v>41647</v>
      </c>
      <c r="G90" s="109">
        <v>999</v>
      </c>
      <c r="H90" s="111" t="s">
        <v>100</v>
      </c>
      <c r="I90" s="111" t="s">
        <v>727</v>
      </c>
      <c r="J90" s="111" t="s">
        <v>102</v>
      </c>
      <c r="K90" s="109"/>
      <c r="L90" s="109"/>
      <c r="M90" s="109"/>
      <c r="N90" s="109"/>
      <c r="O90" s="109"/>
      <c r="P90" s="109"/>
      <c r="Q90" s="109"/>
      <c r="R90" s="109"/>
      <c r="S90" s="109"/>
      <c r="T90" s="111" t="s">
        <v>256</v>
      </c>
      <c r="U90" s="109"/>
      <c r="V90" s="139">
        <v>41870</v>
      </c>
      <c r="W90"/>
      <c r="X90"/>
    </row>
    <row r="91" spans="1:24" ht="51" x14ac:dyDescent="0.2">
      <c r="A91" s="109">
        <v>82</v>
      </c>
      <c r="B91" s="111" t="s">
        <v>134</v>
      </c>
      <c r="C91" s="111" t="s">
        <v>98</v>
      </c>
      <c r="D91" s="111" t="s">
        <v>728</v>
      </c>
      <c r="E91" s="111" t="s">
        <v>729</v>
      </c>
      <c r="F91" s="139">
        <v>41647</v>
      </c>
      <c r="G91" s="109">
        <v>500</v>
      </c>
      <c r="H91" s="111" t="s">
        <v>100</v>
      </c>
      <c r="I91" s="111" t="s">
        <v>730</v>
      </c>
      <c r="J91" s="111" t="s">
        <v>102</v>
      </c>
      <c r="K91" s="109"/>
      <c r="L91" s="109"/>
      <c r="M91" s="109"/>
      <c r="N91" s="109"/>
      <c r="O91" s="109"/>
      <c r="P91" s="109"/>
      <c r="Q91" s="109"/>
      <c r="R91" s="109"/>
      <c r="S91" s="109"/>
      <c r="T91" s="111" t="s">
        <v>259</v>
      </c>
      <c r="U91" s="109"/>
      <c r="V91" s="139">
        <v>41870</v>
      </c>
      <c r="W91"/>
      <c r="X91"/>
    </row>
    <row r="92" spans="1:24" ht="38.25" x14ac:dyDescent="0.2">
      <c r="A92" s="109">
        <v>83</v>
      </c>
      <c r="B92" s="111" t="s">
        <v>95</v>
      </c>
      <c r="C92" s="111" t="s">
        <v>98</v>
      </c>
      <c r="D92" s="111" t="s">
        <v>731</v>
      </c>
      <c r="E92" s="111" t="s">
        <v>732</v>
      </c>
      <c r="F92" s="139">
        <v>41647</v>
      </c>
      <c r="G92" s="109">
        <v>200</v>
      </c>
      <c r="H92" s="111" t="s">
        <v>100</v>
      </c>
      <c r="I92" s="111" t="s">
        <v>733</v>
      </c>
      <c r="J92" s="111" t="s">
        <v>102</v>
      </c>
      <c r="K92" s="139">
        <v>41878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/>
      <c r="X92"/>
    </row>
    <row r="93" spans="1:24" ht="25.5" x14ac:dyDescent="0.2">
      <c r="A93" s="109">
        <v>84</v>
      </c>
      <c r="B93" s="111" t="s">
        <v>95</v>
      </c>
      <c r="C93" s="111" t="s">
        <v>98</v>
      </c>
      <c r="D93" s="111" t="s">
        <v>734</v>
      </c>
      <c r="E93" s="111" t="s">
        <v>735</v>
      </c>
      <c r="F93" s="139">
        <v>41647</v>
      </c>
      <c r="G93" s="109">
        <v>500</v>
      </c>
      <c r="H93" s="111" t="s">
        <v>100</v>
      </c>
      <c r="I93" s="111" t="s">
        <v>736</v>
      </c>
      <c r="J93" s="111" t="s">
        <v>102</v>
      </c>
      <c r="K93" s="139">
        <v>41879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/>
      <c r="X93"/>
    </row>
    <row r="94" spans="1:24" ht="38.25" x14ac:dyDescent="0.2">
      <c r="A94" s="109">
        <v>85</v>
      </c>
      <c r="B94" s="111" t="s">
        <v>95</v>
      </c>
      <c r="C94" s="111" t="s">
        <v>98</v>
      </c>
      <c r="D94" s="111" t="s">
        <v>737</v>
      </c>
      <c r="E94" s="111" t="s">
        <v>738</v>
      </c>
      <c r="F94" s="139">
        <v>41647</v>
      </c>
      <c r="G94" s="109">
        <v>500</v>
      </c>
      <c r="H94" s="111" t="s">
        <v>100</v>
      </c>
      <c r="I94" s="111" t="s">
        <v>739</v>
      </c>
      <c r="J94" s="111" t="s">
        <v>102</v>
      </c>
      <c r="K94" s="139">
        <v>41879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/>
      <c r="X94"/>
    </row>
    <row r="95" spans="1:24" ht="51" x14ac:dyDescent="0.2">
      <c r="A95" s="109">
        <v>86</v>
      </c>
      <c r="B95" s="111" t="s">
        <v>134</v>
      </c>
      <c r="C95" s="111" t="s">
        <v>98</v>
      </c>
      <c r="D95" s="111" t="s">
        <v>740</v>
      </c>
      <c r="E95" s="111" t="s">
        <v>741</v>
      </c>
      <c r="F95" s="139">
        <v>41647</v>
      </c>
      <c r="G95" s="109">
        <v>500</v>
      </c>
      <c r="H95" s="111" t="s">
        <v>100</v>
      </c>
      <c r="I95" s="111" t="s">
        <v>742</v>
      </c>
      <c r="J95" s="111" t="s">
        <v>102</v>
      </c>
      <c r="K95" s="139">
        <v>41879</v>
      </c>
      <c r="L95" s="139">
        <v>42864</v>
      </c>
      <c r="M95" s="139">
        <v>42867</v>
      </c>
      <c r="N95" s="139">
        <v>42860</v>
      </c>
      <c r="O95" s="109"/>
      <c r="P95" s="109"/>
      <c r="Q95" s="109"/>
      <c r="R95" s="109"/>
      <c r="S95" s="109"/>
      <c r="T95" s="111" t="s">
        <v>743</v>
      </c>
      <c r="U95" s="109">
        <v>500</v>
      </c>
      <c r="V95" s="139">
        <v>43767.545092592591</v>
      </c>
      <c r="W95"/>
      <c r="X95"/>
    </row>
    <row r="96" spans="1:24" ht="38.25" x14ac:dyDescent="0.2">
      <c r="A96" s="109">
        <v>87</v>
      </c>
      <c r="B96" s="111" t="s">
        <v>95</v>
      </c>
      <c r="C96" s="111" t="s">
        <v>98</v>
      </c>
      <c r="D96" s="111" t="s">
        <v>744</v>
      </c>
      <c r="E96" s="111" t="s">
        <v>745</v>
      </c>
      <c r="F96" s="139">
        <v>41647</v>
      </c>
      <c r="G96" s="109">
        <v>500</v>
      </c>
      <c r="H96" s="111" t="s">
        <v>100</v>
      </c>
      <c r="I96" s="111" t="s">
        <v>746</v>
      </c>
      <c r="J96" s="111" t="s">
        <v>102</v>
      </c>
      <c r="K96" s="139">
        <v>41880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/>
      <c r="X96"/>
    </row>
    <row r="97" spans="1:24" ht="38.25" x14ac:dyDescent="0.2">
      <c r="A97" s="109">
        <v>88</v>
      </c>
      <c r="B97" s="111" t="s">
        <v>95</v>
      </c>
      <c r="C97" s="111" t="s">
        <v>98</v>
      </c>
      <c r="D97" s="111" t="s">
        <v>747</v>
      </c>
      <c r="E97" s="111" t="s">
        <v>748</v>
      </c>
      <c r="F97" s="139">
        <v>41647</v>
      </c>
      <c r="G97" s="109">
        <v>469</v>
      </c>
      <c r="H97" s="111" t="s">
        <v>100</v>
      </c>
      <c r="I97" s="111" t="s">
        <v>749</v>
      </c>
      <c r="J97" s="111" t="s">
        <v>102</v>
      </c>
      <c r="K97" s="139">
        <v>41893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/>
      <c r="X97"/>
    </row>
    <row r="98" spans="1:24" ht="51" x14ac:dyDescent="0.2">
      <c r="A98" s="109">
        <v>89</v>
      </c>
      <c r="B98" s="111" t="s">
        <v>95</v>
      </c>
      <c r="C98" s="111" t="s">
        <v>98</v>
      </c>
      <c r="D98" s="111" t="s">
        <v>747</v>
      </c>
      <c r="E98" s="111" t="s">
        <v>750</v>
      </c>
      <c r="F98" s="139">
        <v>41647</v>
      </c>
      <c r="G98" s="109">
        <v>200</v>
      </c>
      <c r="H98" s="111" t="s">
        <v>100</v>
      </c>
      <c r="I98" s="111" t="s">
        <v>751</v>
      </c>
      <c r="J98" s="111" t="s">
        <v>102</v>
      </c>
      <c r="K98" s="139">
        <v>41893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/>
      <c r="X98"/>
    </row>
    <row r="99" spans="1:24" ht="25.5" x14ac:dyDescent="0.2">
      <c r="A99" s="109">
        <v>90</v>
      </c>
      <c r="B99" s="111" t="s">
        <v>95</v>
      </c>
      <c r="C99" s="111" t="s">
        <v>98</v>
      </c>
      <c r="D99" s="111" t="s">
        <v>752</v>
      </c>
      <c r="E99" s="111" t="s">
        <v>753</v>
      </c>
      <c r="F99" s="139">
        <v>41647</v>
      </c>
      <c r="G99" s="109">
        <v>500</v>
      </c>
      <c r="H99" s="111" t="s">
        <v>100</v>
      </c>
      <c r="I99" s="111" t="s">
        <v>754</v>
      </c>
      <c r="J99" s="111" t="s">
        <v>102</v>
      </c>
      <c r="K99" s="139">
        <v>41893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/>
      <c r="X99"/>
    </row>
    <row r="100" spans="1:24" ht="38.25" x14ac:dyDescent="0.2">
      <c r="A100" s="109">
        <v>91</v>
      </c>
      <c r="B100" s="111" t="s">
        <v>95</v>
      </c>
      <c r="C100" s="111" t="s">
        <v>98</v>
      </c>
      <c r="D100" s="111" t="s">
        <v>752</v>
      </c>
      <c r="E100" s="111" t="s">
        <v>755</v>
      </c>
      <c r="F100" s="139">
        <v>41647</v>
      </c>
      <c r="G100" s="109">
        <v>500</v>
      </c>
      <c r="H100" s="111" t="s">
        <v>100</v>
      </c>
      <c r="I100" s="111" t="s">
        <v>756</v>
      </c>
      <c r="J100" s="111" t="s">
        <v>102</v>
      </c>
      <c r="K100" s="139">
        <v>41893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/>
      <c r="X100"/>
    </row>
    <row r="101" spans="1:24" ht="38.25" x14ac:dyDescent="0.2">
      <c r="A101" s="109">
        <v>92</v>
      </c>
      <c r="B101" s="111" t="s">
        <v>95</v>
      </c>
      <c r="C101" s="111" t="s">
        <v>98</v>
      </c>
      <c r="D101" s="111" t="s">
        <v>774</v>
      </c>
      <c r="E101" s="111" t="s">
        <v>775</v>
      </c>
      <c r="F101" s="139">
        <v>41648</v>
      </c>
      <c r="G101" s="109">
        <v>350</v>
      </c>
      <c r="H101" s="111" t="s">
        <v>100</v>
      </c>
      <c r="I101" s="111" t="s">
        <v>776</v>
      </c>
      <c r="J101" s="111" t="s">
        <v>102</v>
      </c>
      <c r="K101" s="139">
        <v>42052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/>
      <c r="X101" s="157"/>
    </row>
    <row r="102" spans="1:24" ht="38.25" x14ac:dyDescent="0.2">
      <c r="A102" s="109">
        <v>93</v>
      </c>
      <c r="B102" s="111" t="s">
        <v>134</v>
      </c>
      <c r="C102" s="111" t="s">
        <v>98</v>
      </c>
      <c r="D102" s="111" t="s">
        <v>771</v>
      </c>
      <c r="E102" s="111" t="s">
        <v>772</v>
      </c>
      <c r="F102" s="139">
        <v>41648</v>
      </c>
      <c r="G102" s="109">
        <v>350</v>
      </c>
      <c r="H102" s="111" t="s">
        <v>100</v>
      </c>
      <c r="I102" s="111" t="s">
        <v>773</v>
      </c>
      <c r="J102" s="111" t="s">
        <v>102</v>
      </c>
      <c r="K102" s="109"/>
      <c r="L102" s="109"/>
      <c r="M102" s="109"/>
      <c r="N102" s="109"/>
      <c r="O102" s="109"/>
      <c r="P102" s="109"/>
      <c r="Q102" s="109"/>
      <c r="R102" s="109"/>
      <c r="S102" s="109"/>
      <c r="T102" s="111" t="s">
        <v>406</v>
      </c>
      <c r="U102" s="109"/>
      <c r="V102" s="139">
        <v>41740</v>
      </c>
      <c r="W102"/>
      <c r="X102"/>
    </row>
    <row r="103" spans="1:24" ht="51" x14ac:dyDescent="0.2">
      <c r="A103" s="109">
        <v>94</v>
      </c>
      <c r="B103" s="111" t="s">
        <v>134</v>
      </c>
      <c r="C103" s="111" t="s">
        <v>98</v>
      </c>
      <c r="D103" s="111" t="s">
        <v>534</v>
      </c>
      <c r="E103" s="111" t="s">
        <v>777</v>
      </c>
      <c r="F103" s="139">
        <v>41648</v>
      </c>
      <c r="G103" s="109">
        <v>500</v>
      </c>
      <c r="H103" s="111" t="s">
        <v>100</v>
      </c>
      <c r="I103" s="111" t="s">
        <v>778</v>
      </c>
      <c r="J103" s="111" t="s">
        <v>102</v>
      </c>
      <c r="K103" s="139">
        <v>42053</v>
      </c>
      <c r="L103" s="109"/>
      <c r="M103" s="109"/>
      <c r="N103" s="109"/>
      <c r="O103" s="109"/>
      <c r="P103" s="109"/>
      <c r="Q103" s="109"/>
      <c r="R103" s="109"/>
      <c r="S103" s="109"/>
      <c r="T103" s="111" t="s">
        <v>486</v>
      </c>
      <c r="U103" s="109"/>
      <c r="V103" s="139">
        <v>42943.454259259262</v>
      </c>
      <c r="W103"/>
      <c r="X103" s="157"/>
    </row>
    <row r="104" spans="1:24" ht="51" x14ac:dyDescent="0.2">
      <c r="A104" s="109">
        <v>95</v>
      </c>
      <c r="B104" s="111" t="s">
        <v>134</v>
      </c>
      <c r="C104" s="111" t="s">
        <v>98</v>
      </c>
      <c r="D104" s="111" t="s">
        <v>642</v>
      </c>
      <c r="E104" s="111" t="s">
        <v>782</v>
      </c>
      <c r="F104" s="139">
        <v>41648</v>
      </c>
      <c r="G104" s="109">
        <v>500</v>
      </c>
      <c r="H104" s="111" t="s">
        <v>100</v>
      </c>
      <c r="I104" s="111" t="s">
        <v>783</v>
      </c>
      <c r="J104" s="111" t="s">
        <v>102</v>
      </c>
      <c r="K104" s="139">
        <v>42053</v>
      </c>
      <c r="L104" s="109"/>
      <c r="M104" s="109"/>
      <c r="N104" s="109"/>
      <c r="O104" s="109"/>
      <c r="P104" s="109"/>
      <c r="Q104" s="109"/>
      <c r="R104" s="109"/>
      <c r="S104" s="109"/>
      <c r="T104" s="111" t="s">
        <v>485</v>
      </c>
      <c r="U104" s="109"/>
      <c r="V104" s="139">
        <v>42943.451689814814</v>
      </c>
      <c r="W104"/>
      <c r="X104" s="157"/>
    </row>
    <row r="105" spans="1:24" ht="38.25" x14ac:dyDescent="0.2">
      <c r="A105" s="109">
        <v>96</v>
      </c>
      <c r="B105" s="111" t="s">
        <v>95</v>
      </c>
      <c r="C105" s="111" t="s">
        <v>98</v>
      </c>
      <c r="D105" s="111" t="s">
        <v>779</v>
      </c>
      <c r="E105" s="111" t="s">
        <v>780</v>
      </c>
      <c r="F105" s="139">
        <v>41648</v>
      </c>
      <c r="G105" s="109">
        <v>440</v>
      </c>
      <c r="H105" s="111" t="s">
        <v>100</v>
      </c>
      <c r="I105" s="111" t="s">
        <v>781</v>
      </c>
      <c r="J105" s="111" t="s">
        <v>102</v>
      </c>
      <c r="K105" s="139">
        <v>42053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/>
      <c r="X105"/>
    </row>
    <row r="106" spans="1:24" ht="51" x14ac:dyDescent="0.2">
      <c r="A106" s="109">
        <v>97</v>
      </c>
      <c r="B106" s="111" t="s">
        <v>95</v>
      </c>
      <c r="C106" s="111" t="s">
        <v>98</v>
      </c>
      <c r="D106" s="111" t="s">
        <v>784</v>
      </c>
      <c r="E106" s="111" t="s">
        <v>785</v>
      </c>
      <c r="F106" s="139">
        <v>41675</v>
      </c>
      <c r="G106" s="109">
        <v>200</v>
      </c>
      <c r="H106" s="111" t="s">
        <v>100</v>
      </c>
      <c r="I106" s="111" t="s">
        <v>786</v>
      </c>
      <c r="J106" s="111" t="s">
        <v>102</v>
      </c>
      <c r="K106" s="139">
        <v>42053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/>
      <c r="X106"/>
    </row>
    <row r="107" spans="1:24" ht="38.25" x14ac:dyDescent="0.2">
      <c r="A107" s="109">
        <v>98</v>
      </c>
      <c r="B107" s="111" t="s">
        <v>95</v>
      </c>
      <c r="C107" s="111" t="s">
        <v>98</v>
      </c>
      <c r="D107" s="111" t="s">
        <v>787</v>
      </c>
      <c r="E107" s="111" t="s">
        <v>788</v>
      </c>
      <c r="F107" s="139">
        <v>41676</v>
      </c>
      <c r="G107" s="109">
        <v>500</v>
      </c>
      <c r="H107" s="111" t="s">
        <v>100</v>
      </c>
      <c r="I107" s="111" t="s">
        <v>789</v>
      </c>
      <c r="J107" s="111" t="s">
        <v>102</v>
      </c>
      <c r="K107" s="139">
        <v>42053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/>
      <c r="X107"/>
    </row>
    <row r="108" spans="1:24" ht="38.25" x14ac:dyDescent="0.2">
      <c r="A108" s="109">
        <v>99</v>
      </c>
      <c r="B108" s="111" t="s">
        <v>95</v>
      </c>
      <c r="C108" s="111" t="s">
        <v>98</v>
      </c>
      <c r="D108" s="111" t="s">
        <v>790</v>
      </c>
      <c r="E108" s="111" t="s">
        <v>791</v>
      </c>
      <c r="F108" s="139">
        <v>41684</v>
      </c>
      <c r="G108" s="109">
        <v>350</v>
      </c>
      <c r="H108" s="111" t="s">
        <v>100</v>
      </c>
      <c r="I108" s="111" t="s">
        <v>792</v>
      </c>
      <c r="J108" s="111" t="s">
        <v>102</v>
      </c>
      <c r="K108" s="139">
        <v>42053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/>
      <c r="X108"/>
    </row>
    <row r="109" spans="1:24" ht="51" x14ac:dyDescent="0.2">
      <c r="A109" s="109">
        <v>100</v>
      </c>
      <c r="B109" s="111" t="s">
        <v>95</v>
      </c>
      <c r="C109" s="111" t="s">
        <v>98</v>
      </c>
      <c r="D109" s="111" t="s">
        <v>793</v>
      </c>
      <c r="E109" s="111" t="s">
        <v>794</v>
      </c>
      <c r="F109" s="139">
        <v>41703</v>
      </c>
      <c r="G109" s="109">
        <v>200</v>
      </c>
      <c r="H109" s="111" t="s">
        <v>100</v>
      </c>
      <c r="I109" s="111" t="s">
        <v>795</v>
      </c>
      <c r="J109" s="111" t="s">
        <v>102</v>
      </c>
      <c r="K109" s="139">
        <v>42059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/>
      <c r="X109"/>
    </row>
    <row r="110" spans="1:24" ht="63.75" x14ac:dyDescent="0.2">
      <c r="A110" s="109">
        <v>101</v>
      </c>
      <c r="B110" s="111" t="s">
        <v>134</v>
      </c>
      <c r="C110" s="111" t="s">
        <v>98</v>
      </c>
      <c r="D110" s="111" t="s">
        <v>796</v>
      </c>
      <c r="E110" s="111" t="s">
        <v>797</v>
      </c>
      <c r="F110" s="139">
        <v>41718</v>
      </c>
      <c r="G110" s="109">
        <v>250</v>
      </c>
      <c r="H110" s="111" t="s">
        <v>100</v>
      </c>
      <c r="I110" s="111" t="s">
        <v>798</v>
      </c>
      <c r="J110" s="111" t="s">
        <v>102</v>
      </c>
      <c r="K110" s="109"/>
      <c r="L110" s="109"/>
      <c r="M110" s="109"/>
      <c r="N110" s="109"/>
      <c r="O110" s="109"/>
      <c r="P110" s="109"/>
      <c r="Q110" s="109"/>
      <c r="R110" s="109"/>
      <c r="S110" s="109"/>
      <c r="T110" s="111" t="s">
        <v>452</v>
      </c>
      <c r="U110" s="109"/>
      <c r="V110" s="139">
        <v>41786</v>
      </c>
      <c r="W110"/>
      <c r="X110" s="157"/>
    </row>
    <row r="111" spans="1:24" ht="63.75" x14ac:dyDescent="0.2">
      <c r="A111" s="109">
        <v>102</v>
      </c>
      <c r="B111" s="111" t="s">
        <v>95</v>
      </c>
      <c r="C111" s="111" t="s">
        <v>98</v>
      </c>
      <c r="D111" s="111" t="s">
        <v>713</v>
      </c>
      <c r="E111" s="111" t="s">
        <v>799</v>
      </c>
      <c r="F111" s="139">
        <v>41743</v>
      </c>
      <c r="G111" s="109">
        <v>500</v>
      </c>
      <c r="H111" s="111" t="s">
        <v>100</v>
      </c>
      <c r="I111" s="111" t="s">
        <v>800</v>
      </c>
      <c r="J111" s="111" t="s">
        <v>102</v>
      </c>
      <c r="K111" s="139">
        <v>42059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/>
      <c r="X111"/>
    </row>
    <row r="112" spans="1:24" ht="25.5" x14ac:dyDescent="0.2">
      <c r="A112" s="109">
        <v>103</v>
      </c>
      <c r="B112" s="111" t="s">
        <v>95</v>
      </c>
      <c r="C112" s="111" t="s">
        <v>98</v>
      </c>
      <c r="D112" s="111" t="s">
        <v>774</v>
      </c>
      <c r="E112" s="111" t="s">
        <v>801</v>
      </c>
      <c r="F112" s="139">
        <v>41753</v>
      </c>
      <c r="G112" s="109">
        <v>350</v>
      </c>
      <c r="H112" s="111" t="s">
        <v>100</v>
      </c>
      <c r="I112" s="111" t="s">
        <v>802</v>
      </c>
      <c r="J112" s="111" t="s">
        <v>102</v>
      </c>
      <c r="K112" s="139">
        <v>42059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/>
      <c r="X112"/>
    </row>
    <row r="113" spans="1:24" ht="38.25" x14ac:dyDescent="0.2">
      <c r="A113" s="109">
        <v>104</v>
      </c>
      <c r="B113" s="111" t="s">
        <v>95</v>
      </c>
      <c r="C113" s="111" t="s">
        <v>98</v>
      </c>
      <c r="D113" s="111" t="s">
        <v>796</v>
      </c>
      <c r="E113" s="111" t="s">
        <v>803</v>
      </c>
      <c r="F113" s="139">
        <v>41780</v>
      </c>
      <c r="G113" s="109">
        <v>1000</v>
      </c>
      <c r="H113" s="111" t="s">
        <v>100</v>
      </c>
      <c r="I113" s="111" t="s">
        <v>804</v>
      </c>
      <c r="J113" s="111" t="s">
        <v>102</v>
      </c>
      <c r="K113" s="139">
        <v>42059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/>
      <c r="X113"/>
    </row>
    <row r="114" spans="1:24" ht="51" x14ac:dyDescent="0.2">
      <c r="A114" s="109">
        <v>105</v>
      </c>
      <c r="B114" s="111" t="s">
        <v>95</v>
      </c>
      <c r="C114" s="111" t="s">
        <v>98</v>
      </c>
      <c r="D114" s="111" t="s">
        <v>805</v>
      </c>
      <c r="E114" s="111" t="s">
        <v>806</v>
      </c>
      <c r="F114" s="139">
        <v>41942</v>
      </c>
      <c r="G114" s="109">
        <v>500</v>
      </c>
      <c r="H114" s="111" t="s">
        <v>100</v>
      </c>
      <c r="I114" s="111" t="s">
        <v>807</v>
      </c>
      <c r="J114" s="111" t="s">
        <v>102</v>
      </c>
      <c r="K114" s="139">
        <v>42139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/>
      <c r="X114"/>
    </row>
    <row r="115" spans="1:24" ht="51" x14ac:dyDescent="0.2">
      <c r="A115" s="109">
        <v>106</v>
      </c>
      <c r="B115" s="111" t="s">
        <v>95</v>
      </c>
      <c r="C115" s="111" t="s">
        <v>98</v>
      </c>
      <c r="D115" s="111" t="s">
        <v>808</v>
      </c>
      <c r="E115" s="111" t="s">
        <v>809</v>
      </c>
      <c r="F115" s="139">
        <v>41942</v>
      </c>
      <c r="G115" s="109">
        <v>500</v>
      </c>
      <c r="H115" s="111" t="s">
        <v>100</v>
      </c>
      <c r="I115" s="111" t="s">
        <v>810</v>
      </c>
      <c r="J115" s="111" t="s">
        <v>102</v>
      </c>
      <c r="K115" s="139">
        <v>42139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/>
      <c r="X115"/>
    </row>
    <row r="116" spans="1:24" ht="25.5" x14ac:dyDescent="0.2">
      <c r="A116" s="109">
        <v>107</v>
      </c>
      <c r="B116" s="111" t="s">
        <v>95</v>
      </c>
      <c r="C116" s="111" t="s">
        <v>98</v>
      </c>
      <c r="D116" s="111" t="s">
        <v>734</v>
      </c>
      <c r="E116" s="111" t="s">
        <v>811</v>
      </c>
      <c r="F116" s="139">
        <v>41981</v>
      </c>
      <c r="G116" s="109">
        <v>1000</v>
      </c>
      <c r="H116" s="111" t="s">
        <v>100</v>
      </c>
      <c r="I116" s="111" t="s">
        <v>812</v>
      </c>
      <c r="J116" s="111" t="s">
        <v>102</v>
      </c>
      <c r="K116" s="139">
        <v>42142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/>
      <c r="X116"/>
    </row>
    <row r="117" spans="1:24" ht="51" x14ac:dyDescent="0.2">
      <c r="A117" s="109">
        <v>108</v>
      </c>
      <c r="B117" s="111" t="s">
        <v>95</v>
      </c>
      <c r="C117" s="111" t="s">
        <v>98</v>
      </c>
      <c r="D117" s="111" t="s">
        <v>813</v>
      </c>
      <c r="E117" s="111" t="s">
        <v>814</v>
      </c>
      <c r="F117" s="139">
        <v>41981</v>
      </c>
      <c r="G117" s="109">
        <v>200</v>
      </c>
      <c r="H117" s="111" t="s">
        <v>100</v>
      </c>
      <c r="I117" s="111" t="s">
        <v>815</v>
      </c>
      <c r="J117" s="111" t="s">
        <v>102</v>
      </c>
      <c r="K117" s="139">
        <v>42142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/>
      <c r="X117"/>
    </row>
    <row r="118" spans="1:24" ht="25.5" x14ac:dyDescent="0.2">
      <c r="A118" s="109">
        <v>109</v>
      </c>
      <c r="B118" s="111" t="s">
        <v>95</v>
      </c>
      <c r="C118" s="111" t="s">
        <v>98</v>
      </c>
      <c r="D118" s="111" t="s">
        <v>737</v>
      </c>
      <c r="E118" s="111" t="s">
        <v>816</v>
      </c>
      <c r="F118" s="139">
        <v>42002</v>
      </c>
      <c r="G118" s="109">
        <v>1000</v>
      </c>
      <c r="H118" s="111" t="s">
        <v>100</v>
      </c>
      <c r="I118" s="111" t="s">
        <v>817</v>
      </c>
      <c r="J118" s="111" t="s">
        <v>102</v>
      </c>
      <c r="K118" s="139">
        <v>42142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/>
      <c r="X118"/>
    </row>
    <row r="119" spans="1:24" ht="38.25" x14ac:dyDescent="0.2">
      <c r="A119" s="109">
        <v>110</v>
      </c>
      <c r="B119" s="111" t="s">
        <v>90</v>
      </c>
      <c r="C119" s="111" t="s">
        <v>98</v>
      </c>
      <c r="D119" s="111" t="s">
        <v>808</v>
      </c>
      <c r="E119" s="111" t="s">
        <v>818</v>
      </c>
      <c r="F119" s="139">
        <v>42065</v>
      </c>
      <c r="G119" s="109">
        <v>1000</v>
      </c>
      <c r="H119" s="111" t="s">
        <v>100</v>
      </c>
      <c r="I119" s="111" t="s">
        <v>819</v>
      </c>
      <c r="J119" s="111" t="s">
        <v>65</v>
      </c>
      <c r="K119" s="139">
        <v>42208</v>
      </c>
      <c r="L119" s="139">
        <v>42446</v>
      </c>
      <c r="M119" s="139">
        <v>42065</v>
      </c>
      <c r="N119" s="139">
        <v>42452</v>
      </c>
      <c r="O119" s="139">
        <v>42530</v>
      </c>
      <c r="P119" s="139">
        <v>42733</v>
      </c>
      <c r="Q119" s="109"/>
      <c r="R119" s="109"/>
      <c r="S119" s="109"/>
      <c r="T119" s="109"/>
      <c r="U119" s="109"/>
      <c r="V119" s="109"/>
      <c r="W119"/>
      <c r="X119"/>
    </row>
    <row r="120" spans="1:24" ht="63.75" x14ac:dyDescent="0.2">
      <c r="A120" s="109">
        <v>111</v>
      </c>
      <c r="B120" s="111" t="s">
        <v>134</v>
      </c>
      <c r="C120" s="111" t="s">
        <v>98</v>
      </c>
      <c r="D120" s="111" t="s">
        <v>535</v>
      </c>
      <c r="E120" s="111" t="s">
        <v>820</v>
      </c>
      <c r="F120" s="139">
        <v>42191</v>
      </c>
      <c r="G120" s="109">
        <v>999</v>
      </c>
      <c r="H120" s="111" t="s">
        <v>100</v>
      </c>
      <c r="I120" s="111" t="s">
        <v>541</v>
      </c>
      <c r="J120" s="111" t="s">
        <v>102</v>
      </c>
      <c r="K120" s="109"/>
      <c r="L120" s="109"/>
      <c r="M120" s="109"/>
      <c r="N120" s="109"/>
      <c r="O120" s="109"/>
      <c r="P120" s="109"/>
      <c r="Q120" s="109"/>
      <c r="R120" s="109"/>
      <c r="S120" s="109"/>
      <c r="T120" s="111" t="s">
        <v>821</v>
      </c>
      <c r="U120" s="109"/>
      <c r="V120" s="139">
        <v>42206</v>
      </c>
      <c r="W120"/>
      <c r="X120" s="157"/>
    </row>
    <row r="121" spans="1:24" ht="38.25" x14ac:dyDescent="0.2">
      <c r="A121" s="109">
        <v>112</v>
      </c>
      <c r="B121" s="111" t="s">
        <v>90</v>
      </c>
      <c r="C121" s="111" t="s">
        <v>98</v>
      </c>
      <c r="D121" s="111" t="s">
        <v>545</v>
      </c>
      <c r="E121" s="111" t="s">
        <v>822</v>
      </c>
      <c r="F121" s="139">
        <v>42342</v>
      </c>
      <c r="G121" s="109">
        <v>999</v>
      </c>
      <c r="H121" s="111" t="s">
        <v>100</v>
      </c>
      <c r="I121" s="111" t="s">
        <v>823</v>
      </c>
      <c r="J121" s="111" t="s">
        <v>65</v>
      </c>
      <c r="K121" s="139">
        <v>42342</v>
      </c>
      <c r="L121" s="139">
        <v>42342</v>
      </c>
      <c r="M121" s="139">
        <v>42342</v>
      </c>
      <c r="N121" s="139">
        <v>42384</v>
      </c>
      <c r="O121" s="139">
        <v>42429</v>
      </c>
      <c r="P121" s="139">
        <v>42733</v>
      </c>
      <c r="Q121" s="109"/>
      <c r="R121" s="109"/>
      <c r="S121" s="109"/>
      <c r="T121" s="109"/>
      <c r="U121" s="109"/>
      <c r="V121" s="109"/>
      <c r="W121"/>
      <c r="X121"/>
    </row>
    <row r="122" spans="1:24" ht="25.5" x14ac:dyDescent="0.2">
      <c r="A122" s="109">
        <v>113</v>
      </c>
      <c r="B122" s="111" t="s">
        <v>95</v>
      </c>
      <c r="C122" s="111" t="s">
        <v>98</v>
      </c>
      <c r="D122" s="111" t="s">
        <v>824</v>
      </c>
      <c r="E122" s="111" t="s">
        <v>825</v>
      </c>
      <c r="F122" s="139">
        <v>42367</v>
      </c>
      <c r="G122" s="109">
        <v>416</v>
      </c>
      <c r="H122" s="111" t="s">
        <v>465</v>
      </c>
      <c r="I122" s="111" t="s">
        <v>826</v>
      </c>
      <c r="J122" s="111" t="s">
        <v>102</v>
      </c>
      <c r="K122" s="139">
        <v>42415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/>
      <c r="X122"/>
    </row>
    <row r="123" spans="1:24" ht="51" x14ac:dyDescent="0.2">
      <c r="A123" s="109">
        <v>114</v>
      </c>
      <c r="B123" s="111" t="s">
        <v>95</v>
      </c>
      <c r="C123" s="111" t="s">
        <v>98</v>
      </c>
      <c r="D123" s="111" t="s">
        <v>542</v>
      </c>
      <c r="E123" s="111" t="s">
        <v>627</v>
      </c>
      <c r="F123" s="139">
        <v>42384</v>
      </c>
      <c r="G123" s="109">
        <v>499</v>
      </c>
      <c r="H123" s="111" t="s">
        <v>100</v>
      </c>
      <c r="I123" s="111" t="s">
        <v>544</v>
      </c>
      <c r="J123" s="111" t="s">
        <v>102</v>
      </c>
      <c r="K123" s="139">
        <v>42445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/>
      <c r="X123"/>
    </row>
    <row r="124" spans="1:24" ht="25.5" x14ac:dyDescent="0.2">
      <c r="A124" s="109">
        <v>115</v>
      </c>
      <c r="B124" s="111" t="s">
        <v>95</v>
      </c>
      <c r="C124" s="111" t="s">
        <v>98</v>
      </c>
      <c r="D124" s="111" t="s">
        <v>827</v>
      </c>
      <c r="E124" s="111" t="s">
        <v>828</v>
      </c>
      <c r="F124" s="139">
        <v>42607</v>
      </c>
      <c r="G124" s="109">
        <v>1000</v>
      </c>
      <c r="H124" s="111" t="s">
        <v>100</v>
      </c>
      <c r="I124" s="111" t="s">
        <v>829</v>
      </c>
      <c r="J124" s="111" t="s">
        <v>102</v>
      </c>
      <c r="K124" s="139">
        <v>44130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/>
      <c r="X124"/>
    </row>
    <row r="125" spans="1:24" ht="25.5" x14ac:dyDescent="0.2">
      <c r="A125" s="109">
        <v>116</v>
      </c>
      <c r="B125" s="111" t="s">
        <v>474</v>
      </c>
      <c r="C125" s="111" t="s">
        <v>98</v>
      </c>
      <c r="D125" s="111" t="s">
        <v>684</v>
      </c>
      <c r="E125" s="111" t="s">
        <v>830</v>
      </c>
      <c r="F125" s="139">
        <v>42908</v>
      </c>
      <c r="G125" s="109">
        <v>499</v>
      </c>
      <c r="H125" s="111" t="s">
        <v>100</v>
      </c>
      <c r="I125" s="111" t="s">
        <v>831</v>
      </c>
      <c r="J125" s="111" t="s">
        <v>65</v>
      </c>
      <c r="K125" s="139">
        <v>42944</v>
      </c>
      <c r="L125" s="139">
        <v>43138</v>
      </c>
      <c r="M125" s="139">
        <v>43138</v>
      </c>
      <c r="N125" s="139">
        <v>43137</v>
      </c>
      <c r="O125" s="139">
        <v>43166</v>
      </c>
      <c r="P125" s="139">
        <v>43209</v>
      </c>
      <c r="Q125" s="139">
        <v>43297</v>
      </c>
      <c r="R125" s="109">
        <v>499</v>
      </c>
      <c r="S125" s="109"/>
      <c r="T125" s="109"/>
      <c r="U125" s="109"/>
      <c r="V125" s="109"/>
      <c r="W125"/>
      <c r="X125"/>
    </row>
    <row r="126" spans="1:24" ht="25.5" x14ac:dyDescent="0.2">
      <c r="A126" s="109">
        <v>117</v>
      </c>
      <c r="B126" s="111" t="s">
        <v>95</v>
      </c>
      <c r="C126" s="111" t="s">
        <v>98</v>
      </c>
      <c r="D126" s="111" t="s">
        <v>488</v>
      </c>
      <c r="E126" s="111" t="s">
        <v>832</v>
      </c>
      <c r="F126" s="139">
        <v>43168</v>
      </c>
      <c r="G126" s="109">
        <v>500</v>
      </c>
      <c r="H126" s="111" t="s">
        <v>100</v>
      </c>
      <c r="I126" s="111" t="s">
        <v>489</v>
      </c>
      <c r="J126" s="111" t="s">
        <v>102</v>
      </c>
      <c r="K126" s="139">
        <v>43230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</row>
    <row r="127" spans="1:24" ht="38.25" x14ac:dyDescent="0.2">
      <c r="A127" s="109">
        <v>118</v>
      </c>
      <c r="B127" s="111" t="s">
        <v>947</v>
      </c>
      <c r="C127" s="111" t="s">
        <v>98</v>
      </c>
      <c r="D127" s="111" t="s">
        <v>528</v>
      </c>
      <c r="E127" s="111" t="s">
        <v>529</v>
      </c>
      <c r="F127" s="139">
        <v>43838</v>
      </c>
      <c r="G127" s="109">
        <v>999</v>
      </c>
      <c r="H127" s="111" t="s">
        <v>100</v>
      </c>
      <c r="I127" s="111" t="s">
        <v>530</v>
      </c>
      <c r="J127" s="111" t="s">
        <v>65</v>
      </c>
      <c r="K127" s="139">
        <v>43913</v>
      </c>
      <c r="L127" s="139">
        <v>43838</v>
      </c>
      <c r="M127" s="139">
        <v>43950</v>
      </c>
      <c r="N127" s="139">
        <v>43950</v>
      </c>
      <c r="O127" s="139">
        <v>44140</v>
      </c>
      <c r="P127" s="139">
        <v>44264</v>
      </c>
      <c r="Q127" s="109"/>
      <c r="R127" s="109"/>
      <c r="S127" s="109"/>
      <c r="T127" s="109"/>
      <c r="U127" s="109"/>
      <c r="V127" s="109"/>
    </row>
    <row r="128" spans="1:24" ht="38.25" x14ac:dyDescent="0.2">
      <c r="A128" s="109">
        <v>119</v>
      </c>
      <c r="B128" s="111" t="s">
        <v>948</v>
      </c>
      <c r="C128" s="111" t="s">
        <v>98</v>
      </c>
      <c r="D128" s="111" t="s">
        <v>704</v>
      </c>
      <c r="E128" s="111" t="s">
        <v>949</v>
      </c>
      <c r="F128" s="139">
        <v>44138</v>
      </c>
      <c r="G128" s="109">
        <v>250</v>
      </c>
      <c r="H128" s="111" t="s">
        <v>100</v>
      </c>
      <c r="I128" s="111" t="s">
        <v>950</v>
      </c>
      <c r="J128" s="111" t="s">
        <v>102</v>
      </c>
      <c r="K128" s="139">
        <v>44232</v>
      </c>
      <c r="L128" s="139">
        <v>44232</v>
      </c>
      <c r="M128" s="139">
        <v>44232</v>
      </c>
      <c r="N128" s="109"/>
      <c r="O128" s="109"/>
      <c r="P128" s="109"/>
      <c r="Q128" s="109"/>
      <c r="R128" s="109"/>
      <c r="S128" s="109"/>
      <c r="T128" s="109"/>
      <c r="U128" s="109"/>
      <c r="V128" s="109"/>
    </row>
    <row r="129" spans="1:22" ht="38.25" x14ac:dyDescent="0.2">
      <c r="A129" s="109">
        <v>120</v>
      </c>
      <c r="B129" s="111" t="s">
        <v>948</v>
      </c>
      <c r="C129" s="111" t="s">
        <v>98</v>
      </c>
      <c r="D129" s="111" t="s">
        <v>704</v>
      </c>
      <c r="E129" s="111" t="s">
        <v>951</v>
      </c>
      <c r="F129" s="139">
        <v>44138</v>
      </c>
      <c r="G129" s="109">
        <v>250</v>
      </c>
      <c r="H129" s="111" t="s">
        <v>100</v>
      </c>
      <c r="I129" s="111" t="s">
        <v>950</v>
      </c>
      <c r="J129" s="111" t="s">
        <v>102</v>
      </c>
      <c r="K129" s="139">
        <v>44232</v>
      </c>
      <c r="L129" s="139">
        <v>44232</v>
      </c>
      <c r="M129" s="139">
        <v>44232</v>
      </c>
      <c r="N129" s="109"/>
      <c r="O129" s="109"/>
      <c r="P129" s="109"/>
      <c r="Q129" s="109"/>
      <c r="R129" s="109"/>
      <c r="S129" s="109"/>
      <c r="T129" s="109"/>
      <c r="U129" s="109"/>
      <c r="V129" s="109"/>
    </row>
    <row r="130" spans="1:22" ht="38.25" x14ac:dyDescent="0.2">
      <c r="A130" s="109">
        <v>121</v>
      </c>
      <c r="B130" s="111" t="s">
        <v>948</v>
      </c>
      <c r="C130" s="111" t="s">
        <v>98</v>
      </c>
      <c r="D130" s="111" t="s">
        <v>707</v>
      </c>
      <c r="E130" s="111" t="s">
        <v>952</v>
      </c>
      <c r="F130" s="139">
        <v>44138</v>
      </c>
      <c r="G130" s="109">
        <v>250</v>
      </c>
      <c r="H130" s="111" t="s">
        <v>100</v>
      </c>
      <c r="I130" s="111" t="s">
        <v>953</v>
      </c>
      <c r="J130" s="111" t="s">
        <v>102</v>
      </c>
      <c r="K130" s="139">
        <v>44232</v>
      </c>
      <c r="L130" s="139">
        <v>44138</v>
      </c>
      <c r="M130" s="139">
        <v>44232</v>
      </c>
      <c r="N130" s="139">
        <v>44232</v>
      </c>
      <c r="O130" s="109"/>
      <c r="P130" s="109"/>
      <c r="Q130" s="109"/>
      <c r="R130" s="109"/>
      <c r="S130" s="109"/>
      <c r="T130" s="109"/>
      <c r="U130" s="109"/>
      <c r="V130" s="109"/>
    </row>
    <row r="131" spans="1:22" ht="38.25" x14ac:dyDescent="0.2">
      <c r="A131" s="109">
        <v>122</v>
      </c>
      <c r="B131" s="111" t="s">
        <v>948</v>
      </c>
      <c r="C131" s="111" t="s">
        <v>98</v>
      </c>
      <c r="D131" s="111" t="s">
        <v>707</v>
      </c>
      <c r="E131" s="111" t="s">
        <v>954</v>
      </c>
      <c r="F131" s="139">
        <v>44138</v>
      </c>
      <c r="G131" s="109">
        <v>750</v>
      </c>
      <c r="H131" s="111" t="s">
        <v>100</v>
      </c>
      <c r="I131" s="111" t="s">
        <v>955</v>
      </c>
      <c r="J131" s="111" t="s">
        <v>102</v>
      </c>
      <c r="K131" s="139">
        <v>44232</v>
      </c>
      <c r="L131" s="139">
        <v>44138</v>
      </c>
      <c r="M131" s="139">
        <v>44232</v>
      </c>
      <c r="N131" s="139">
        <v>44232</v>
      </c>
      <c r="O131" s="109"/>
      <c r="P131" s="109"/>
      <c r="Q131" s="109"/>
      <c r="R131" s="109"/>
      <c r="S131" s="109"/>
      <c r="T131" s="109"/>
      <c r="U131" s="109"/>
      <c r="V131" s="109"/>
    </row>
    <row r="132" spans="1:22" ht="42.75" customHeight="1" x14ac:dyDescent="0.2">
      <c r="A132" s="109">
        <v>123</v>
      </c>
      <c r="B132" s="105" t="s">
        <v>435</v>
      </c>
      <c r="C132" s="111" t="s">
        <v>98</v>
      </c>
      <c r="D132" s="111" t="s">
        <v>528</v>
      </c>
      <c r="E132" s="111" t="s">
        <v>1028</v>
      </c>
      <c r="F132" s="139">
        <v>44330</v>
      </c>
      <c r="G132" s="109">
        <v>998</v>
      </c>
      <c r="H132" s="111" t="s">
        <v>100</v>
      </c>
      <c r="I132" s="111" t="s">
        <v>1029</v>
      </c>
      <c r="J132" s="111" t="s">
        <v>102</v>
      </c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</row>
  </sheetData>
  <autoFilter ref="A9:X120" xr:uid="{00000000-0009-0000-0000-000008000000}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12</vt:i4>
      </vt:variant>
      <vt:variant>
        <vt:lpstr>Καθορισμένες περιοχές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2021-09-13T10:15:24Z</dcterms:modified>
</cp:coreProperties>
</file>