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ΤΙΜΟΛΟΓΗΣΗ 2021\12.ΔΕΚ 2021\Aποστολή\12.ΔΕΚ\ΑΝΑΡΤΗΣΕΙΣ\"/>
    </mc:Choice>
  </mc:AlternateContent>
  <xr:revisionPtr revIDLastSave="0" documentId="8_{5534F191-0353-420F-9DEB-8D7CB52323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externalReferences>
    <externalReference r:id="rId2"/>
  </externalReference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2" i="40" l="1"/>
  <c r="AW32" i="40"/>
  <c r="AV32" i="40"/>
  <c r="AU32" i="40"/>
  <c r="AT32" i="40"/>
  <c r="AS32" i="40"/>
  <c r="AR32" i="40"/>
  <c r="AQ32" i="40"/>
  <c r="AX31" i="40"/>
  <c r="AW31" i="40"/>
  <c r="AV31" i="40"/>
  <c r="AU31" i="40"/>
  <c r="AT31" i="40"/>
  <c r="AS31" i="40"/>
  <c r="AR31" i="40"/>
  <c r="AQ31" i="40"/>
  <c r="AX30" i="40"/>
  <c r="AW30" i="40"/>
  <c r="AV30" i="40"/>
  <c r="AU30" i="40"/>
  <c r="AT30" i="40"/>
  <c r="AS30" i="40"/>
  <c r="AR30" i="40"/>
  <c r="AQ30" i="40"/>
  <c r="AX29" i="40"/>
  <c r="AW29" i="40"/>
  <c r="AV29" i="40"/>
  <c r="AU29" i="40"/>
  <c r="AT29" i="40"/>
  <c r="AS29" i="40"/>
  <c r="AR29" i="40"/>
  <c r="AQ29" i="40"/>
  <c r="AX28" i="40"/>
  <c r="AW28" i="40"/>
  <c r="AV28" i="40"/>
  <c r="AU28" i="40"/>
  <c r="AT28" i="40"/>
  <c r="AS28" i="40"/>
  <c r="AR28" i="40"/>
  <c r="AQ28" i="40"/>
  <c r="AX27" i="40"/>
  <c r="AW27" i="40"/>
  <c r="AV27" i="40"/>
  <c r="AU27" i="40"/>
  <c r="AT27" i="40"/>
  <c r="AS27" i="40"/>
  <c r="AR27" i="40"/>
  <c r="AQ27" i="40"/>
  <c r="AX26" i="40"/>
  <c r="AW26" i="40"/>
  <c r="AV26" i="40"/>
  <c r="AU26" i="40"/>
  <c r="AT26" i="40"/>
  <c r="AS26" i="40"/>
  <c r="AR26" i="40"/>
  <c r="AQ26" i="40"/>
  <c r="AX25" i="40"/>
  <c r="AW25" i="40"/>
  <c r="AV25" i="40"/>
  <c r="AU25" i="40"/>
  <c r="AT25" i="40"/>
  <c r="AS25" i="40"/>
  <c r="AR25" i="40"/>
  <c r="AQ25" i="40"/>
  <c r="AX24" i="40"/>
  <c r="AW24" i="40"/>
  <c r="AV24" i="40"/>
  <c r="AU24" i="40"/>
  <c r="AT24" i="40"/>
  <c r="AS24" i="40"/>
  <c r="AR24" i="40"/>
  <c r="AQ24" i="40"/>
  <c r="AX23" i="40"/>
  <c r="AW23" i="40"/>
  <c r="AV23" i="40"/>
  <c r="AU23" i="40"/>
  <c r="AT23" i="40"/>
  <c r="AS23" i="40"/>
  <c r="AR23" i="40"/>
  <c r="AQ23" i="40"/>
  <c r="AX22" i="40"/>
  <c r="AW22" i="40"/>
  <c r="AV22" i="40"/>
  <c r="AU22" i="40"/>
  <c r="AT22" i="40"/>
  <c r="AS22" i="40"/>
  <c r="AR22" i="40"/>
  <c r="AQ22" i="40"/>
  <c r="AX21" i="40"/>
  <c r="AW21" i="40"/>
  <c r="AV21" i="40"/>
  <c r="AU21" i="40"/>
  <c r="AT21" i="40"/>
  <c r="AS21" i="40"/>
  <c r="AR21" i="40"/>
  <c r="AQ21" i="40"/>
  <c r="AX20" i="40"/>
  <c r="AW20" i="40"/>
  <c r="AV20" i="40"/>
  <c r="AU20" i="40"/>
  <c r="AT20" i="40"/>
  <c r="AS20" i="40"/>
  <c r="AR20" i="40"/>
  <c r="AQ20" i="40"/>
  <c r="AX19" i="40"/>
  <c r="AW19" i="40"/>
  <c r="AV19" i="40"/>
  <c r="AU19" i="40"/>
  <c r="AT19" i="40"/>
  <c r="AS19" i="40"/>
  <c r="AR19" i="40"/>
  <c r="AQ19" i="40"/>
  <c r="AX18" i="40"/>
  <c r="AW18" i="40"/>
  <c r="AV18" i="40"/>
  <c r="AU18" i="40"/>
  <c r="AT18" i="40"/>
  <c r="AS18" i="40"/>
  <c r="AR18" i="40"/>
  <c r="AQ18" i="40"/>
  <c r="AW17" i="40"/>
  <c r="AV17" i="40"/>
  <c r="AU17" i="40"/>
  <c r="AS17" i="40"/>
  <c r="AR17" i="40"/>
  <c r="AQ17" i="40"/>
  <c r="AX16" i="40"/>
  <c r="AW16" i="40"/>
  <c r="AV16" i="40"/>
  <c r="AU16" i="40"/>
  <c r="AT16" i="40"/>
  <c r="AS16" i="40"/>
  <c r="AR16" i="40"/>
  <c r="AQ16" i="40"/>
  <c r="AX15" i="40"/>
  <c r="AW15" i="40"/>
  <c r="AV15" i="40"/>
  <c r="AU15" i="40"/>
  <c r="AT15" i="40"/>
  <c r="AS15" i="40"/>
  <c r="AR15" i="40"/>
  <c r="AQ15" i="40"/>
  <c r="AX14" i="40"/>
  <c r="AW14" i="40"/>
  <c r="AV14" i="40"/>
  <c r="AU14" i="40"/>
  <c r="AT14" i="40"/>
  <c r="AS14" i="40"/>
  <c r="AR14" i="40"/>
  <c r="AQ14" i="40"/>
  <c r="AX13" i="40"/>
  <c r="AW13" i="40"/>
  <c r="AV13" i="40"/>
  <c r="AU13" i="40"/>
  <c r="AT13" i="40"/>
  <c r="AS13" i="40"/>
  <c r="AR13" i="40"/>
  <c r="AQ13" i="40"/>
  <c r="AX12" i="40"/>
  <c r="AW12" i="40"/>
  <c r="AV12" i="40"/>
  <c r="AU12" i="40"/>
  <c r="AT12" i="40"/>
  <c r="AS12" i="40"/>
  <c r="AR12" i="40"/>
  <c r="AQ12" i="40"/>
  <c r="AX11" i="40"/>
  <c r="AW11" i="40"/>
  <c r="AV11" i="40"/>
  <c r="AU11" i="40"/>
  <c r="AT11" i="40"/>
  <c r="AS11" i="40"/>
  <c r="AR11" i="40"/>
  <c r="AQ11" i="40"/>
  <c r="AX10" i="40"/>
  <c r="AW10" i="40"/>
  <c r="AV10" i="40"/>
  <c r="AU10" i="40"/>
  <c r="AT10" i="40"/>
  <c r="AS10" i="40"/>
  <c r="AR10" i="40"/>
  <c r="AQ10" i="40"/>
  <c r="AX9" i="40"/>
  <c r="AW9" i="40"/>
  <c r="AV9" i="40"/>
  <c r="AU9" i="40"/>
  <c r="AT9" i="40"/>
  <c r="AS9" i="40"/>
  <c r="AR9" i="40"/>
  <c r="AQ9" i="40"/>
  <c r="AX8" i="40"/>
  <c r="AW8" i="40"/>
  <c r="AV8" i="40"/>
  <c r="AU8" i="40"/>
  <c r="AT8" i="40"/>
  <c r="AS8" i="40"/>
  <c r="AR8" i="40"/>
  <c r="AQ8" i="40"/>
  <c r="AX7" i="40"/>
  <c r="AW7" i="40"/>
  <c r="AV7" i="40"/>
  <c r="AU7" i="40"/>
  <c r="AT7" i="40"/>
  <c r="AS7" i="40"/>
  <c r="AR7" i="40"/>
  <c r="AQ7" i="40"/>
  <c r="AX6" i="40"/>
  <c r="AW6" i="40"/>
  <c r="AV6" i="40"/>
  <c r="AU6" i="40"/>
  <c r="AT6" i="40"/>
  <c r="AS6" i="40"/>
  <c r="AR6" i="40"/>
  <c r="AQ6" i="40"/>
  <c r="AX5" i="40"/>
  <c r="AW5" i="40"/>
  <c r="AV5" i="40"/>
  <c r="AU5" i="40"/>
  <c r="AT5" i="40"/>
  <c r="AS5" i="40"/>
  <c r="AR5" i="40"/>
  <c r="AQ5" i="40"/>
  <c r="AX4" i="40"/>
  <c r="AW4" i="40"/>
  <c r="AV4" i="40"/>
  <c r="AU4" i="40"/>
  <c r="AT4" i="40"/>
  <c r="AS4" i="40"/>
  <c r="AR4" i="40"/>
  <c r="AQ4" i="40"/>
  <c r="A5" i="40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<sst xmlns="http://schemas.openxmlformats.org/spreadsheetml/2006/main" count="110" uniqueCount="41">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</sst>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nfs01\&#966;&#969;&#964;&#951;&#963;\&#932;&#921;&#924;&#927;&#923;&#927;&#915;&#919;&#931;&#919;%202021\12.&#916;&#917;&#922;%202021\&#917;&#928;&#917;&#926;&#917;&#929;&#915;&#913;&#931;&#924;&#917;&#925;&#913;%20&#913;&#929;&#935;&#917;&#921;&#913;\05.&#931;&#932;&#927;&#921;&#935;&#917;&#921;&#913;%20&#913;&#928;&#917;%20&#913;&#925;&#913;%20&#925;&#919;&#931;&#921;\16.&#928;&#913;&#929;&#913;&#915;&#937;&#915;&#919;_&#920;&#917;&#929;&#924;&#921;&#922;&#919;%20-%20&#913;&#928;&#91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ΘΕΡΜΙΚΑ"/>
      <sheetName val="ΑΠΕ "/>
      <sheetName val="ΦΒ ΣΤΕΓΕΣ"/>
      <sheetName val="Net Metering"/>
      <sheetName val="ΘΕΡΜΙΚΑ-ΑΠΕ 2021"/>
      <sheetName val="ΑΝΑΡΤΗΣΗ"/>
      <sheetName val="ΘΕΡΜΙΚΑ-ΑΠΕ 2021 (2)"/>
      <sheetName val="ΑΡΧΕΙΑ ΓΙΑ ΔΕΛΤΙΟ"/>
      <sheetName val="ΘΕΡΜΙΚΑ-ΑΠΕ ΜΕ ΣΤΕΓΕΣ 2021"/>
      <sheetName val="ΘΕΡΜΙΚΑ-ΑΠΕ+ΣΤΕΓΕΣ+NET 2021"/>
      <sheetName val="ΑΠΕ+ΣΤΕΓΕΣ+NET 2021"/>
      <sheetName val="ΣΥΝΟΛΙΚΗ ΕΝΕΡΓΕΙΑ"/>
    </sheetNames>
    <sheetDataSet>
      <sheetData sheetId="0"/>
      <sheetData sheetId="1"/>
      <sheetData sheetId="2"/>
      <sheetData sheetId="3"/>
      <sheetData sheetId="4">
        <row r="5">
          <cell r="CE5">
            <v>81.61</v>
          </cell>
          <cell r="CF5">
            <v>0</v>
          </cell>
          <cell r="CG5">
            <v>0</v>
          </cell>
          <cell r="CJ5">
            <v>442.87375134179763</v>
          </cell>
          <cell r="CK5">
            <v>280.22677042879405</v>
          </cell>
          <cell r="CM5">
            <v>90.3</v>
          </cell>
          <cell r="CN5">
            <v>0</v>
          </cell>
          <cell r="CO5">
            <v>0</v>
          </cell>
          <cell r="CR5">
            <v>425.57816468610179</v>
          </cell>
          <cell r="CS5">
            <v>278.58347905697417</v>
          </cell>
        </row>
        <row r="6">
          <cell r="CE6">
            <v>58.62</v>
          </cell>
          <cell r="CF6">
            <v>0</v>
          </cell>
          <cell r="CG6">
            <v>0</v>
          </cell>
          <cell r="CJ6">
            <v>926.97076817399773</v>
          </cell>
          <cell r="CK6">
            <v>315.30869016855092</v>
          </cell>
          <cell r="CM6">
            <v>70.8</v>
          </cell>
          <cell r="CN6">
            <v>0</v>
          </cell>
          <cell r="CO6">
            <v>0</v>
          </cell>
          <cell r="CR6">
            <v>787.15091239398703</v>
          </cell>
          <cell r="CS6">
            <v>280.7154461132061</v>
          </cell>
        </row>
        <row r="7">
          <cell r="CE7">
            <v>712.64</v>
          </cell>
          <cell r="CF7">
            <v>25.54</v>
          </cell>
          <cell r="CG7">
            <v>1.9359110000000002</v>
          </cell>
          <cell r="CJ7">
            <v>447.40908870385385</v>
          </cell>
          <cell r="CK7">
            <v>248.21257736893673</v>
          </cell>
          <cell r="CM7">
            <v>720.03</v>
          </cell>
          <cell r="CN7">
            <v>16.488</v>
          </cell>
          <cell r="CO7">
            <v>1.157478</v>
          </cell>
          <cell r="CR7">
            <v>483.88137597969796</v>
          </cell>
          <cell r="CS7">
            <v>286.72931031894029</v>
          </cell>
        </row>
        <row r="8">
          <cell r="CE8">
            <v>78.98</v>
          </cell>
          <cell r="CF8">
            <v>0</v>
          </cell>
          <cell r="CG8">
            <v>0</v>
          </cell>
          <cell r="CJ8">
            <v>497.99129628271953</v>
          </cell>
          <cell r="CK8">
            <v>304.78602794264009</v>
          </cell>
          <cell r="CM8">
            <v>82.73</v>
          </cell>
          <cell r="CN8">
            <v>0</v>
          </cell>
          <cell r="CO8">
            <v>0</v>
          </cell>
          <cell r="CR8">
            <v>493.45704338748578</v>
          </cell>
          <cell r="CS8">
            <v>309.00941745373171</v>
          </cell>
        </row>
        <row r="9">
          <cell r="CE9">
            <v>21.27</v>
          </cell>
          <cell r="CF9">
            <v>0</v>
          </cell>
          <cell r="CG9">
            <v>0</v>
          </cell>
          <cell r="CJ9">
            <v>1042.3564692605041</v>
          </cell>
          <cell r="CK9">
            <v>385.44415264506642</v>
          </cell>
          <cell r="CM9">
            <v>24.9</v>
          </cell>
          <cell r="CN9">
            <v>0</v>
          </cell>
          <cell r="CO9">
            <v>0</v>
          </cell>
          <cell r="CR9">
            <v>980.21976404732516</v>
          </cell>
          <cell r="CS9">
            <v>419.07418274570415</v>
          </cell>
        </row>
        <row r="10">
          <cell r="CE10">
            <v>22.85</v>
          </cell>
          <cell r="CF10">
            <v>0</v>
          </cell>
          <cell r="CG10">
            <v>0</v>
          </cell>
          <cell r="CJ10">
            <v>973.33648071589948</v>
          </cell>
          <cell r="CK10">
            <v>396.22729214223989</v>
          </cell>
          <cell r="CM10">
            <v>23.55</v>
          </cell>
          <cell r="CN10">
            <v>0</v>
          </cell>
          <cell r="CO10">
            <v>0</v>
          </cell>
          <cell r="CR10">
            <v>938.47292628441357</v>
          </cell>
          <cell r="CS10">
            <v>378.51772633077792</v>
          </cell>
        </row>
        <row r="11">
          <cell r="CE11">
            <v>379.67</v>
          </cell>
          <cell r="CF11">
            <v>26.756</v>
          </cell>
          <cell r="CG11">
            <v>3.1881599999999999</v>
          </cell>
          <cell r="CJ11">
            <v>1042.4434276153208</v>
          </cell>
          <cell r="CK11">
            <v>324.91667745085687</v>
          </cell>
          <cell r="CM11">
            <v>463.86</v>
          </cell>
          <cell r="CN11">
            <v>22.173599999999997</v>
          </cell>
          <cell r="CO11">
            <v>2.7303730000000002</v>
          </cell>
          <cell r="CR11">
            <v>913.46928008261477</v>
          </cell>
          <cell r="CS11">
            <v>326.17272242525684</v>
          </cell>
        </row>
        <row r="12">
          <cell r="CE12">
            <v>41.75</v>
          </cell>
          <cell r="CF12">
            <v>0</v>
          </cell>
          <cell r="CG12">
            <v>0</v>
          </cell>
          <cell r="CJ12">
            <v>1136.8991516693873</v>
          </cell>
          <cell r="CK12">
            <v>308.47688445506623</v>
          </cell>
          <cell r="CM12">
            <v>49.21</v>
          </cell>
          <cell r="CN12">
            <v>0</v>
          </cell>
          <cell r="CO12">
            <v>0</v>
          </cell>
          <cell r="CR12">
            <v>985.93877597594883</v>
          </cell>
          <cell r="CS12">
            <v>283.1013515459976</v>
          </cell>
        </row>
        <row r="13">
          <cell r="CE13">
            <v>58.07</v>
          </cell>
          <cell r="CF13">
            <v>0</v>
          </cell>
          <cell r="CG13">
            <v>0</v>
          </cell>
          <cell r="CJ13">
            <v>1208.2282913439994</v>
          </cell>
          <cell r="CK13">
            <v>267.94357924386566</v>
          </cell>
          <cell r="CM13">
            <v>53.905000000000001</v>
          </cell>
          <cell r="CN13">
            <v>0</v>
          </cell>
          <cell r="CO13">
            <v>0</v>
          </cell>
          <cell r="CR13">
            <v>1517.361797821356</v>
          </cell>
          <cell r="CS13">
            <v>504.42546108719847</v>
          </cell>
        </row>
        <row r="14">
          <cell r="CE14">
            <v>45.68</v>
          </cell>
          <cell r="CF14">
            <v>0</v>
          </cell>
          <cell r="CG14">
            <v>0</v>
          </cell>
          <cell r="CJ14">
            <v>1154.7896189335329</v>
          </cell>
          <cell r="CK14">
            <v>458.32493311310014</v>
          </cell>
          <cell r="CM14">
            <v>53.49</v>
          </cell>
          <cell r="CN14">
            <v>0</v>
          </cell>
          <cell r="CO14">
            <v>0</v>
          </cell>
          <cell r="CR14">
            <v>883.94614421526364</v>
          </cell>
          <cell r="CS14">
            <v>289.17129193862593</v>
          </cell>
        </row>
        <row r="15">
          <cell r="CE15">
            <v>10923.34</v>
          </cell>
          <cell r="CF15">
            <v>21.707999999999998</v>
          </cell>
          <cell r="CG15">
            <v>38.708357000000007</v>
          </cell>
          <cell r="CJ15">
            <v>222.15279817451793</v>
          </cell>
          <cell r="CK15">
            <v>159.2464393530436</v>
          </cell>
          <cell r="CM15">
            <v>10556.74</v>
          </cell>
          <cell r="CN15">
            <v>18.259</v>
          </cell>
          <cell r="CO15">
            <v>34.805276999999997</v>
          </cell>
          <cell r="CR15">
            <v>199.14615503934317</v>
          </cell>
          <cell r="CS15">
            <v>153.8018967201117</v>
          </cell>
        </row>
        <row r="16">
          <cell r="CE16">
            <v>1680.1691000000001</v>
          </cell>
          <cell r="CF16">
            <v>464.20620000000002</v>
          </cell>
          <cell r="CG16">
            <v>11.068593999999999</v>
          </cell>
          <cell r="CJ16">
            <v>584.04132767374313</v>
          </cell>
          <cell r="CK16">
            <v>308.60463714824897</v>
          </cell>
          <cell r="CM16">
            <v>1837.4542999999999</v>
          </cell>
          <cell r="CN16">
            <v>761.5458000000001</v>
          </cell>
          <cell r="CO16">
            <v>9.4407209999999999</v>
          </cell>
          <cell r="CR16">
            <v>511.87621826023201</v>
          </cell>
          <cell r="CS16">
            <v>260.01677531942079</v>
          </cell>
        </row>
        <row r="17">
          <cell r="CE17">
            <v>1836.37</v>
          </cell>
          <cell r="CF17">
            <v>345.2946</v>
          </cell>
          <cell r="CG17">
            <v>3.3180300000000003</v>
          </cell>
          <cell r="CJ17">
            <v>322.63593188811308</v>
          </cell>
          <cell r="CK17">
            <v>193.03257243649341</v>
          </cell>
          <cell r="CM17">
            <v>2279.66</v>
          </cell>
          <cell r="CN17">
            <v>437.37599999999998</v>
          </cell>
          <cell r="CO17">
            <v>2.2915199999999998</v>
          </cell>
          <cell r="CR17">
            <v>269.50176877982392</v>
          </cell>
          <cell r="CS17">
            <v>165.10035751842054</v>
          </cell>
        </row>
        <row r="18">
          <cell r="CE18">
            <v>141049.66</v>
          </cell>
          <cell r="CF18">
            <v>0</v>
          </cell>
          <cell r="CG18">
            <v>0</v>
          </cell>
          <cell r="CJ18">
            <v>252.12936304885247</v>
          </cell>
          <cell r="CM18">
            <v>171842.62</v>
          </cell>
          <cell r="CN18">
            <v>0</v>
          </cell>
          <cell r="CO18">
            <v>0</v>
          </cell>
          <cell r="CR18">
            <v>255.68229651060955</v>
          </cell>
        </row>
        <row r="19">
          <cell r="CE19">
            <v>639.55999999999995</v>
          </cell>
          <cell r="CF19">
            <v>21.3872</v>
          </cell>
          <cell r="CG19">
            <v>0</v>
          </cell>
          <cell r="CJ19">
            <v>471.13001726226491</v>
          </cell>
          <cell r="CK19">
            <v>245.94000065850761</v>
          </cell>
          <cell r="CM19">
            <v>722.35</v>
          </cell>
          <cell r="CN19">
            <v>17.558799999999998</v>
          </cell>
          <cell r="CO19">
            <v>0</v>
          </cell>
          <cell r="CR19">
            <v>476.60104926951175</v>
          </cell>
          <cell r="CS19">
            <v>277.22051764481597</v>
          </cell>
        </row>
        <row r="20">
          <cell r="CE20">
            <v>16306.117871</v>
          </cell>
          <cell r="CF20">
            <v>2926.3151679999996</v>
          </cell>
          <cell r="CG20">
            <v>81.718243999999999</v>
          </cell>
          <cell r="CJ20">
            <v>250.79537709618373</v>
          </cell>
          <cell r="CK20">
            <v>157.10232360000015</v>
          </cell>
          <cell r="CM20">
            <v>18850.505636000002</v>
          </cell>
          <cell r="CN20">
            <v>4579.3450429999994</v>
          </cell>
          <cell r="CO20">
            <v>62.367013</v>
          </cell>
          <cell r="CR20">
            <v>187.06993712657376</v>
          </cell>
          <cell r="CS20">
            <v>143.18352951622472</v>
          </cell>
        </row>
        <row r="21">
          <cell r="CE21">
            <v>18063.099999999999</v>
          </cell>
          <cell r="CF21">
            <v>3689.9399999999991</v>
          </cell>
          <cell r="CG21">
            <v>18.984981999999999</v>
          </cell>
          <cell r="CJ21">
            <v>224.8336114451038</v>
          </cell>
          <cell r="CK21">
            <v>180.28778670729537</v>
          </cell>
          <cell r="CM21">
            <v>22077.919999999998</v>
          </cell>
          <cell r="CN21">
            <v>4866.059369999999</v>
          </cell>
          <cell r="CO21">
            <v>16.501083999999999</v>
          </cell>
          <cell r="CR21">
            <v>204.68102029507966</v>
          </cell>
          <cell r="CS21">
            <v>168.23575340302159</v>
          </cell>
        </row>
        <row r="22">
          <cell r="CE22">
            <v>3799.61</v>
          </cell>
          <cell r="CF22">
            <v>794.38774000000001</v>
          </cell>
          <cell r="CG22">
            <v>2.7708359999999996</v>
          </cell>
          <cell r="CJ22">
            <v>291.87073462929982</v>
          </cell>
          <cell r="CK22">
            <v>189.29910699906114</v>
          </cell>
          <cell r="CM22">
            <v>4352.42</v>
          </cell>
          <cell r="CN22">
            <v>868.13864000000001</v>
          </cell>
          <cell r="CO22">
            <v>2.220631</v>
          </cell>
          <cell r="CR22">
            <v>254.87766140914397</v>
          </cell>
          <cell r="CS22">
            <v>165.33387150372789</v>
          </cell>
        </row>
        <row r="23">
          <cell r="CE23">
            <v>215.99</v>
          </cell>
          <cell r="CF23">
            <v>0</v>
          </cell>
          <cell r="CG23">
            <v>0</v>
          </cell>
          <cell r="CJ23">
            <v>642.26343619711793</v>
          </cell>
          <cell r="CK23">
            <v>481.91034817127564</v>
          </cell>
          <cell r="CM23">
            <v>261.14999999999998</v>
          </cell>
          <cell r="CN23">
            <v>0</v>
          </cell>
          <cell r="CO23">
            <v>0</v>
          </cell>
          <cell r="CR23">
            <v>398.42558677633025</v>
          </cell>
          <cell r="CS23">
            <v>265.80194717188209</v>
          </cell>
        </row>
        <row r="24">
          <cell r="CE24">
            <v>2811.09</v>
          </cell>
          <cell r="CF24">
            <v>634.99662000000001</v>
          </cell>
          <cell r="CG24">
            <v>7.0881160000000003</v>
          </cell>
          <cell r="CJ24">
            <v>234.24008156610961</v>
          </cell>
          <cell r="CK24">
            <v>165.80420016517112</v>
          </cell>
          <cell r="CM24">
            <v>3204.45</v>
          </cell>
          <cell r="CN24">
            <v>590.19050000000004</v>
          </cell>
          <cell r="CO24">
            <v>5.4699059999999999</v>
          </cell>
          <cell r="CR24">
            <v>207.8857746939197</v>
          </cell>
          <cell r="CS24">
            <v>147.85069165397078</v>
          </cell>
        </row>
        <row r="26">
          <cell r="CE26">
            <v>37.659999999999997</v>
          </cell>
          <cell r="CF26">
            <v>0</v>
          </cell>
          <cell r="CG26">
            <v>0</v>
          </cell>
          <cell r="CJ26">
            <v>1359.4869191015275</v>
          </cell>
          <cell r="CK26">
            <v>639.93468750328191</v>
          </cell>
          <cell r="CM26">
            <v>52.9</v>
          </cell>
          <cell r="CN26">
            <v>0</v>
          </cell>
          <cell r="CO26">
            <v>0</v>
          </cell>
          <cell r="CR26">
            <v>774.62859223588021</v>
          </cell>
          <cell r="CS26">
            <v>262.37269352151486</v>
          </cell>
        </row>
        <row r="28">
          <cell r="CE28">
            <v>978.32</v>
          </cell>
          <cell r="CF28">
            <v>192.05699999999999</v>
          </cell>
          <cell r="CG28">
            <v>3.8617650000000001</v>
          </cell>
          <cell r="CJ28">
            <v>577.00479010194226</v>
          </cell>
          <cell r="CK28">
            <v>304.74421277929173</v>
          </cell>
          <cell r="CM28">
            <v>1219.82</v>
          </cell>
          <cell r="CN28">
            <v>273.07499999999999</v>
          </cell>
          <cell r="CO28">
            <v>4.3063500000000001</v>
          </cell>
          <cell r="CR28">
            <v>528.22554556570378</v>
          </cell>
          <cell r="CS28">
            <v>309.86712546577462</v>
          </cell>
        </row>
        <row r="29">
          <cell r="CE29">
            <v>34800.54</v>
          </cell>
          <cell r="CF29">
            <v>5686.2524199999998</v>
          </cell>
          <cell r="CG29">
            <v>146.25622300000001</v>
          </cell>
          <cell r="CJ29">
            <v>306.54586992869832</v>
          </cell>
          <cell r="CK29">
            <v>172.77004134678091</v>
          </cell>
          <cell r="CM29">
            <v>42126.259999999995</v>
          </cell>
          <cell r="CN29">
            <v>8862.0676000000003</v>
          </cell>
          <cell r="CO29">
            <v>109.738901</v>
          </cell>
          <cell r="CR29">
            <v>266.96255888730303</v>
          </cell>
          <cell r="CS29">
            <v>156.45023062464313</v>
          </cell>
        </row>
        <row r="30">
          <cell r="CE30">
            <v>7168.95</v>
          </cell>
          <cell r="CF30">
            <v>2120.35295</v>
          </cell>
          <cell r="CG30">
            <v>3.057706</v>
          </cell>
          <cell r="CJ30">
            <v>253.19198516646969</v>
          </cell>
          <cell r="CK30">
            <v>182.87711882961062</v>
          </cell>
          <cell r="CM30">
            <v>9380.41</v>
          </cell>
          <cell r="CN30">
            <v>2469.8227499999998</v>
          </cell>
          <cell r="CO30">
            <v>2.6774589999999998</v>
          </cell>
          <cell r="CR30">
            <v>205.78174728420009</v>
          </cell>
          <cell r="CS30">
            <v>152.04382313955975</v>
          </cell>
        </row>
        <row r="31">
          <cell r="CE31">
            <v>512</v>
          </cell>
          <cell r="CF31">
            <v>8.48</v>
          </cell>
          <cell r="CG31">
            <v>4.4906559999999995</v>
          </cell>
          <cell r="CJ31">
            <v>515.98006556590553</v>
          </cell>
          <cell r="CK31">
            <v>264.7768500145956</v>
          </cell>
          <cell r="CM31">
            <v>599.72</v>
          </cell>
          <cell r="CN31">
            <v>6.44</v>
          </cell>
          <cell r="CO31">
            <v>4.2259589999999996</v>
          </cell>
          <cell r="CR31">
            <v>411.51372714405539</v>
          </cell>
          <cell r="CS31">
            <v>244.90923444367735</v>
          </cell>
        </row>
        <row r="32">
          <cell r="CE32">
            <v>994.3</v>
          </cell>
          <cell r="CF32">
            <v>165.21</v>
          </cell>
          <cell r="CG32">
            <v>19.003534000000002</v>
          </cell>
          <cell r="CJ32">
            <v>729.31049722358739</v>
          </cell>
          <cell r="CK32">
            <v>324.24893547915991</v>
          </cell>
          <cell r="CM32">
            <v>1114.19</v>
          </cell>
          <cell r="CN32">
            <v>240.6944</v>
          </cell>
          <cell r="CO32">
            <v>13.404260000000001</v>
          </cell>
          <cell r="CR32">
            <v>682.08290049262496</v>
          </cell>
          <cell r="CS32">
            <v>320.60711014943024</v>
          </cell>
        </row>
        <row r="33">
          <cell r="CE33">
            <v>1097.43</v>
          </cell>
          <cell r="CF33">
            <v>12.44</v>
          </cell>
          <cell r="CG33">
            <v>3.2141410000000001</v>
          </cell>
          <cell r="CJ33">
            <v>576.15108772017425</v>
          </cell>
          <cell r="CK33">
            <v>272.9830674709861</v>
          </cell>
          <cell r="CM33">
            <v>1193.42</v>
          </cell>
          <cell r="CN33">
            <v>25.08</v>
          </cell>
          <cell r="CO33">
            <v>1.4674159999999998</v>
          </cell>
          <cell r="CR33">
            <v>563.82349584428971</v>
          </cell>
          <cell r="CS33">
            <v>285.04009983779866</v>
          </cell>
        </row>
        <row r="34">
          <cell r="CE34">
            <v>877.18</v>
          </cell>
          <cell r="CF34">
            <v>11.791</v>
          </cell>
          <cell r="CG34">
            <v>0</v>
          </cell>
          <cell r="CJ34">
            <v>379.92426015657588</v>
          </cell>
          <cell r="CK34">
            <v>261.70837043832114</v>
          </cell>
          <cell r="CM34">
            <v>1025.54</v>
          </cell>
          <cell r="CN34">
            <v>8.1820000000000004</v>
          </cell>
          <cell r="CO34">
            <v>0</v>
          </cell>
          <cell r="CR34">
            <v>367.61688351661195</v>
          </cell>
          <cell r="CS34">
            <v>266.50272498251411</v>
          </cell>
        </row>
        <row r="36">
          <cell r="CE36">
            <v>12657.06</v>
          </cell>
          <cell r="CF36">
            <v>2199.5510000000004</v>
          </cell>
          <cell r="CG36">
            <v>168.06118700000002</v>
          </cell>
          <cell r="CJ36">
            <v>225.25445629136831</v>
          </cell>
          <cell r="CK36">
            <v>172.34964577237272</v>
          </cell>
          <cell r="CM36">
            <v>16171.03</v>
          </cell>
          <cell r="CN36">
            <v>3171.8161399999995</v>
          </cell>
          <cell r="CO36">
            <v>140.27082899999999</v>
          </cell>
          <cell r="CR36">
            <v>182.03201426691578</v>
          </cell>
          <cell r="CS36">
            <v>140.62343602375142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AG22" activePane="bottomRight" state="frozen"/>
      <selection pane="topRight" activeCell="C1" sqref="C1"/>
      <selection pane="bottomLeft" activeCell="A4" sqref="A4"/>
      <selection pane="bottomRight" activeCell="AQ38" sqref="AQ38:AV3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1" t="s">
        <v>29</v>
      </c>
      <c r="B1" s="54" t="s">
        <v>30</v>
      </c>
      <c r="C1" s="45" t="s">
        <v>38</v>
      </c>
      <c r="D1" s="46"/>
      <c r="E1" s="46"/>
      <c r="F1" s="46"/>
      <c r="G1" s="46"/>
      <c r="H1" s="46"/>
      <c r="I1" s="46"/>
      <c r="J1" s="47"/>
      <c r="K1" s="45" t="s">
        <v>38</v>
      </c>
      <c r="L1" s="46"/>
      <c r="M1" s="46"/>
      <c r="N1" s="46"/>
      <c r="O1" s="46"/>
      <c r="P1" s="46"/>
      <c r="Q1" s="46"/>
      <c r="R1" s="47"/>
      <c r="S1" s="45" t="s">
        <v>38</v>
      </c>
      <c r="T1" s="46"/>
      <c r="U1" s="46"/>
      <c r="V1" s="46"/>
      <c r="W1" s="46"/>
      <c r="X1" s="46"/>
      <c r="Y1" s="46"/>
      <c r="Z1" s="47"/>
      <c r="AA1" s="45" t="s">
        <v>38</v>
      </c>
      <c r="AB1" s="46"/>
      <c r="AC1" s="46"/>
      <c r="AD1" s="46"/>
      <c r="AE1" s="46"/>
      <c r="AF1" s="46"/>
      <c r="AG1" s="46"/>
      <c r="AH1" s="47"/>
      <c r="AI1" s="45" t="s">
        <v>38</v>
      </c>
      <c r="AJ1" s="46"/>
      <c r="AK1" s="46"/>
      <c r="AL1" s="46"/>
      <c r="AM1" s="46"/>
      <c r="AN1" s="46"/>
      <c r="AO1" s="46"/>
      <c r="AP1" s="47"/>
      <c r="AQ1" s="45" t="s">
        <v>38</v>
      </c>
      <c r="AR1" s="46"/>
      <c r="AS1" s="46"/>
      <c r="AT1" s="46"/>
      <c r="AU1" s="46"/>
      <c r="AV1" s="46"/>
      <c r="AW1" s="46"/>
      <c r="AX1" s="47"/>
    </row>
    <row r="2" spans="1:50" ht="26.25" customHeight="1" thickBot="1" x14ac:dyDescent="0.25">
      <c r="A2" s="52"/>
      <c r="B2" s="55"/>
      <c r="C2" s="48">
        <v>44197</v>
      </c>
      <c r="D2" s="46"/>
      <c r="E2" s="46"/>
      <c r="F2" s="47"/>
      <c r="G2" s="48">
        <v>44228</v>
      </c>
      <c r="H2" s="46"/>
      <c r="I2" s="46"/>
      <c r="J2" s="47"/>
      <c r="K2" s="48">
        <v>44256</v>
      </c>
      <c r="L2" s="46"/>
      <c r="M2" s="46"/>
      <c r="N2" s="47"/>
      <c r="O2" s="49">
        <v>44287</v>
      </c>
      <c r="P2" s="46"/>
      <c r="Q2" s="46"/>
      <c r="R2" s="47"/>
      <c r="S2" s="48">
        <v>44317</v>
      </c>
      <c r="T2" s="46"/>
      <c r="U2" s="46"/>
      <c r="V2" s="47"/>
      <c r="W2" s="49">
        <v>44348</v>
      </c>
      <c r="X2" s="46"/>
      <c r="Y2" s="46"/>
      <c r="Z2" s="47"/>
      <c r="AA2" s="48">
        <v>44378</v>
      </c>
      <c r="AB2" s="46"/>
      <c r="AC2" s="46"/>
      <c r="AD2" s="47"/>
      <c r="AE2" s="48">
        <v>44409</v>
      </c>
      <c r="AF2" s="49"/>
      <c r="AG2" s="49"/>
      <c r="AH2" s="50"/>
      <c r="AI2" s="48">
        <v>44440</v>
      </c>
      <c r="AJ2" s="49"/>
      <c r="AK2" s="49"/>
      <c r="AL2" s="50"/>
      <c r="AM2" s="49">
        <v>44470</v>
      </c>
      <c r="AN2" s="49"/>
      <c r="AO2" s="49"/>
      <c r="AP2" s="50"/>
      <c r="AQ2" s="48">
        <v>44501</v>
      </c>
      <c r="AR2" s="49"/>
      <c r="AS2" s="49"/>
      <c r="AT2" s="50"/>
      <c r="AU2" s="48">
        <v>44531</v>
      </c>
      <c r="AV2" s="49"/>
      <c r="AW2" s="49"/>
      <c r="AX2" s="50"/>
    </row>
    <row r="3" spans="1:50" ht="78.95" customHeight="1" thickBot="1" x14ac:dyDescent="0.25">
      <c r="A3" s="53"/>
      <c r="B3" s="56"/>
      <c r="C3" s="11" t="s">
        <v>31</v>
      </c>
      <c r="D3" s="1" t="s">
        <v>37</v>
      </c>
      <c r="E3" s="1" t="s">
        <v>27</v>
      </c>
      <c r="F3" s="2" t="s">
        <v>28</v>
      </c>
      <c r="G3" s="26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>
        <v>0</v>
      </c>
      <c r="AF4" s="9">
        <v>145.88</v>
      </c>
      <c r="AG4" s="9">
        <v>370.05784797306154</v>
      </c>
      <c r="AH4" s="10">
        <v>235.69028482314232</v>
      </c>
      <c r="AI4" s="12">
        <v>0</v>
      </c>
      <c r="AJ4" s="9">
        <v>83.94</v>
      </c>
      <c r="AK4" s="9">
        <v>406.55276672777404</v>
      </c>
      <c r="AL4" s="10">
        <v>269.15510039098319</v>
      </c>
      <c r="AM4" s="27">
        <v>0</v>
      </c>
      <c r="AN4" s="9">
        <v>79.08</v>
      </c>
      <c r="AO4" s="9">
        <v>420.48968992393515</v>
      </c>
      <c r="AP4" s="10">
        <v>274.64800919163588</v>
      </c>
      <c r="AQ4" s="38">
        <f>'[1]ΘΕΡΜΙΚΑ-ΑΠΕ 2021'!CF5+'[1]ΘΕΡΜΙΚΑ-ΑΠΕ 2021'!CG5</f>
        <v>0</v>
      </c>
      <c r="AR4" s="39">
        <f>'[1]ΘΕΡΜΙΚΑ-ΑΠΕ 2021'!CE5</f>
        <v>81.61</v>
      </c>
      <c r="AS4" s="39">
        <f>'[1]ΘΕΡΜΙΚΑ-ΑΠΕ 2021'!CJ5</f>
        <v>442.87375134179763</v>
      </c>
      <c r="AT4" s="39">
        <f>'[1]ΘΕΡΜΙΚΑ-ΑΠΕ 2021'!CK5</f>
        <v>280.22677042879405</v>
      </c>
      <c r="AU4" s="38">
        <f>'[1]ΘΕΡΜΙΚΑ-ΑΠΕ 2021'!CN5+'[1]ΘΕΡΜΙΚΑ-ΑΠΕ 2021'!CO5</f>
        <v>0</v>
      </c>
      <c r="AV4" s="39">
        <f>'[1]ΘΕΡΜΙΚΑ-ΑΠΕ 2021'!CM5</f>
        <v>90.3</v>
      </c>
      <c r="AW4" s="39">
        <f>'[1]ΘΕΡΜΙΚΑ-ΑΠΕ 2021'!CR5</f>
        <v>425.57816468610179</v>
      </c>
      <c r="AX4" s="40">
        <f>'[1]ΘΕΡΜΙΚΑ-ΑΠΕ 2021'!CS5</f>
        <v>278.58347905697417</v>
      </c>
    </row>
    <row r="5" spans="1:50" ht="35.1" customHeight="1" x14ac:dyDescent="0.2">
      <c r="A5" s="3">
        <f>A4+1</f>
        <v>2</v>
      </c>
      <c r="B5" s="23" t="s">
        <v>1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>
        <v>0</v>
      </c>
      <c r="AF5" s="9">
        <v>99.43</v>
      </c>
      <c r="AG5" s="9">
        <v>701.60572996980443</v>
      </c>
      <c r="AH5" s="10">
        <v>297.07851471606529</v>
      </c>
      <c r="AI5" s="12">
        <v>0</v>
      </c>
      <c r="AJ5" s="9">
        <v>71.680000000000007</v>
      </c>
      <c r="AK5" s="9">
        <v>787.26404988511899</v>
      </c>
      <c r="AL5" s="10">
        <v>300.451814775196</v>
      </c>
      <c r="AM5" s="27">
        <v>0</v>
      </c>
      <c r="AN5" s="9">
        <v>64.569999999999993</v>
      </c>
      <c r="AO5" s="9">
        <v>861.14810836135894</v>
      </c>
      <c r="AP5" s="10">
        <v>320.73149054071013</v>
      </c>
      <c r="AQ5" s="38">
        <f>'[1]ΘΕΡΜΙΚΑ-ΑΠΕ 2021'!CF6+'[1]ΘΕΡΜΙΚΑ-ΑΠΕ 2021'!CG6</f>
        <v>0</v>
      </c>
      <c r="AR5" s="39">
        <f>'[1]ΘΕΡΜΙΚΑ-ΑΠΕ 2021'!CE6</f>
        <v>58.62</v>
      </c>
      <c r="AS5" s="39">
        <f>'[1]ΘΕΡΜΙΚΑ-ΑΠΕ 2021'!CJ6</f>
        <v>926.97076817399773</v>
      </c>
      <c r="AT5" s="39">
        <f>'[1]ΘΕΡΜΙΚΑ-ΑΠΕ 2021'!CK6</f>
        <v>315.30869016855092</v>
      </c>
      <c r="AU5" s="38">
        <f>'[1]ΘΕΡΜΙΚΑ-ΑΠΕ 2021'!CN6+'[1]ΘΕΡΜΙΚΑ-ΑΠΕ 2021'!CO6</f>
        <v>0</v>
      </c>
      <c r="AV5" s="39">
        <f>'[1]ΘΕΡΜΙΚΑ-ΑΠΕ 2021'!CM6</f>
        <v>70.8</v>
      </c>
      <c r="AW5" s="39">
        <f>'[1]ΘΕΡΜΙΚΑ-ΑΠΕ 2021'!CR6</f>
        <v>787.15091239398703</v>
      </c>
      <c r="AX5" s="40">
        <f>'[1]ΘΕΡΜΙΚΑ-ΑΠΕ 2021'!CS6</f>
        <v>280.7154461132061</v>
      </c>
    </row>
    <row r="6" spans="1:50" ht="35.1" customHeight="1" x14ac:dyDescent="0.2">
      <c r="A6" s="3">
        <f t="shared" ref="A6:A32" si="0">A5+1</f>
        <v>3</v>
      </c>
      <c r="B6" s="23" t="s">
        <v>2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>
        <v>51.362425000000002</v>
      </c>
      <c r="AF6" s="9">
        <v>1760.13</v>
      </c>
      <c r="AG6" s="9">
        <v>336.95904634203885</v>
      </c>
      <c r="AH6" s="10">
        <v>234.74228858112622</v>
      </c>
      <c r="AI6" s="12">
        <v>45.36506</v>
      </c>
      <c r="AJ6" s="9">
        <v>1162.06</v>
      </c>
      <c r="AK6" s="9">
        <v>347.36842992315297</v>
      </c>
      <c r="AL6" s="10">
        <v>241.75582658277867</v>
      </c>
      <c r="AM6" s="27">
        <v>38.791259000000004</v>
      </c>
      <c r="AN6" s="9">
        <v>794.47</v>
      </c>
      <c r="AO6" s="9">
        <v>400.81761881897859</v>
      </c>
      <c r="AP6" s="10">
        <v>246.33956195375362</v>
      </c>
      <c r="AQ6" s="38">
        <f>'[1]ΘΕΡΜΙΚΑ-ΑΠΕ 2021'!CF7+'[1]ΘΕΡΜΙΚΑ-ΑΠΕ 2021'!CG7</f>
        <v>27.475911</v>
      </c>
      <c r="AR6" s="39">
        <f>'[1]ΘΕΡΜΙΚΑ-ΑΠΕ 2021'!CE7</f>
        <v>712.64</v>
      </c>
      <c r="AS6" s="39">
        <f>'[1]ΘΕΡΜΙΚΑ-ΑΠΕ 2021'!CJ7</f>
        <v>447.40908870385385</v>
      </c>
      <c r="AT6" s="39">
        <f>'[1]ΘΕΡΜΙΚΑ-ΑΠΕ 2021'!CK7</f>
        <v>248.21257736893673</v>
      </c>
      <c r="AU6" s="38">
        <f>'[1]ΘΕΡΜΙΚΑ-ΑΠΕ 2021'!CN7+'[1]ΘΕΡΜΙΚΑ-ΑΠΕ 2021'!CO7</f>
        <v>17.645478000000001</v>
      </c>
      <c r="AV6" s="39">
        <f>'[1]ΘΕΡΜΙΚΑ-ΑΠΕ 2021'!CM7</f>
        <v>720.03</v>
      </c>
      <c r="AW6" s="39">
        <f>'[1]ΘΕΡΜΙΚΑ-ΑΠΕ 2021'!CR7</f>
        <v>483.88137597969796</v>
      </c>
      <c r="AX6" s="40">
        <f>'[1]ΘΕΡΜΙΚΑ-ΑΠΕ 2021'!CS7</f>
        <v>286.72931031894029</v>
      </c>
    </row>
    <row r="7" spans="1:50" ht="35.1" customHeight="1" x14ac:dyDescent="0.2">
      <c r="A7" s="3">
        <f t="shared" si="0"/>
        <v>4</v>
      </c>
      <c r="B7" s="23" t="s">
        <v>3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>
        <v>0</v>
      </c>
      <c r="AF7" s="9">
        <v>278.02999999999997</v>
      </c>
      <c r="AG7" s="9">
        <v>184.65601068002502</v>
      </c>
      <c r="AH7" s="10">
        <v>121.34560499179184</v>
      </c>
      <c r="AI7" s="12">
        <v>0</v>
      </c>
      <c r="AJ7" s="9">
        <v>137.35</v>
      </c>
      <c r="AK7" s="9">
        <v>378.84404697826682</v>
      </c>
      <c r="AL7" s="10">
        <v>276.89485081154328</v>
      </c>
      <c r="AM7" s="27">
        <v>0</v>
      </c>
      <c r="AN7" s="9">
        <v>86.56</v>
      </c>
      <c r="AO7" s="9">
        <v>444.78001177683325</v>
      </c>
      <c r="AP7" s="10">
        <v>283.01104119573949</v>
      </c>
      <c r="AQ7" s="38">
        <f>'[1]ΘΕΡΜΙΚΑ-ΑΠΕ 2021'!CF8+'[1]ΘΕΡΜΙΚΑ-ΑΠΕ 2021'!CG8</f>
        <v>0</v>
      </c>
      <c r="AR7" s="39">
        <f>'[1]ΘΕΡΜΙΚΑ-ΑΠΕ 2021'!CE8</f>
        <v>78.98</v>
      </c>
      <c r="AS7" s="39">
        <f>'[1]ΘΕΡΜΙΚΑ-ΑΠΕ 2021'!CJ8</f>
        <v>497.99129628271953</v>
      </c>
      <c r="AT7" s="39">
        <f>'[1]ΘΕΡΜΙΚΑ-ΑΠΕ 2021'!CK8</f>
        <v>304.78602794264009</v>
      </c>
      <c r="AU7" s="38">
        <f>'[1]ΘΕΡΜΙΚΑ-ΑΠΕ 2021'!CN8+'[1]ΘΕΡΜΙΚΑ-ΑΠΕ 2021'!CO8</f>
        <v>0</v>
      </c>
      <c r="AV7" s="39">
        <f>'[1]ΘΕΡΜΙΚΑ-ΑΠΕ 2021'!CM8</f>
        <v>82.73</v>
      </c>
      <c r="AW7" s="39">
        <f>'[1]ΘΕΡΜΙΚΑ-ΑΠΕ 2021'!CR8</f>
        <v>493.45704338748578</v>
      </c>
      <c r="AX7" s="40">
        <f>'[1]ΘΕΡΜΙΚΑ-ΑΠΕ 2021'!CS8</f>
        <v>309.00941745373171</v>
      </c>
    </row>
    <row r="8" spans="1:50" ht="35.1" customHeight="1" x14ac:dyDescent="0.2">
      <c r="A8" s="3">
        <f t="shared" si="0"/>
        <v>5</v>
      </c>
      <c r="B8" s="23" t="s">
        <v>4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>
        <v>0</v>
      </c>
      <c r="AF8" s="9">
        <v>39.35</v>
      </c>
      <c r="AG8" s="9">
        <v>924.71714621281831</v>
      </c>
      <c r="AH8" s="10">
        <v>419.17674025575701</v>
      </c>
      <c r="AI8" s="12">
        <v>0</v>
      </c>
      <c r="AJ8" s="9">
        <v>31.64</v>
      </c>
      <c r="AK8" s="9">
        <v>667.77500323827883</v>
      </c>
      <c r="AL8" s="10">
        <v>290.69804450217384</v>
      </c>
      <c r="AM8" s="27">
        <v>0</v>
      </c>
      <c r="AN8" s="9">
        <v>23.05</v>
      </c>
      <c r="AO8" s="9">
        <v>887.30346960565566</v>
      </c>
      <c r="AP8" s="10">
        <v>369.70195227765731</v>
      </c>
      <c r="AQ8" s="38">
        <f>'[1]ΘΕΡΜΙΚΑ-ΑΠΕ 2021'!CF9+'[1]ΘΕΡΜΙΚΑ-ΑΠΕ 2021'!CG9</f>
        <v>0</v>
      </c>
      <c r="AR8" s="39">
        <f>'[1]ΘΕΡΜΙΚΑ-ΑΠΕ 2021'!CE9</f>
        <v>21.27</v>
      </c>
      <c r="AS8" s="39">
        <f>'[1]ΘΕΡΜΙΚΑ-ΑΠΕ 2021'!CJ9</f>
        <v>1042.3564692605041</v>
      </c>
      <c r="AT8" s="39">
        <f>'[1]ΘΕΡΜΙΚΑ-ΑΠΕ 2021'!CK9</f>
        <v>385.44415264506642</v>
      </c>
      <c r="AU8" s="38">
        <f>'[1]ΘΕΡΜΙΚΑ-ΑΠΕ 2021'!CN9+'[1]ΘΕΡΜΙΚΑ-ΑΠΕ 2021'!CO9</f>
        <v>0</v>
      </c>
      <c r="AV8" s="39">
        <f>'[1]ΘΕΡΜΙΚΑ-ΑΠΕ 2021'!CM9</f>
        <v>24.9</v>
      </c>
      <c r="AW8" s="39">
        <f>'[1]ΘΕΡΜΙΚΑ-ΑΠΕ 2021'!CR9</f>
        <v>980.21976404732516</v>
      </c>
      <c r="AX8" s="40">
        <f>'[1]ΘΕΡΜΙΚΑ-ΑΠΕ 2021'!CS9</f>
        <v>419.07418274570415</v>
      </c>
    </row>
    <row r="9" spans="1:50" ht="35.1" customHeight="1" x14ac:dyDescent="0.2">
      <c r="A9" s="3">
        <f t="shared" si="0"/>
        <v>6</v>
      </c>
      <c r="B9" s="13" t="s">
        <v>20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>
        <v>0</v>
      </c>
      <c r="AF9" s="9">
        <v>66.59</v>
      </c>
      <c r="AG9" s="9">
        <v>732.35912354926461</v>
      </c>
      <c r="AH9" s="10">
        <v>401.28171014022246</v>
      </c>
      <c r="AI9" s="12">
        <v>0</v>
      </c>
      <c r="AJ9" s="9">
        <v>43.84</v>
      </c>
      <c r="AK9" s="9">
        <v>884.31697838768139</v>
      </c>
      <c r="AL9" s="10">
        <v>345.61111709871875</v>
      </c>
      <c r="AM9" s="27">
        <v>0</v>
      </c>
      <c r="AN9" s="9">
        <v>32.74</v>
      </c>
      <c r="AO9" s="9">
        <v>1120.9812418035094</v>
      </c>
      <c r="AP9" s="10">
        <v>399.63533591138605</v>
      </c>
      <c r="AQ9" s="38">
        <f>'[1]ΘΕΡΜΙΚΑ-ΑΠΕ 2021'!CF10+'[1]ΘΕΡΜΙΚΑ-ΑΠΕ 2021'!CG10</f>
        <v>0</v>
      </c>
      <c r="AR9" s="39">
        <f>'[1]ΘΕΡΜΙΚΑ-ΑΠΕ 2021'!CE10</f>
        <v>22.85</v>
      </c>
      <c r="AS9" s="39">
        <f>'[1]ΘΕΡΜΙΚΑ-ΑΠΕ 2021'!CJ10</f>
        <v>973.33648071589948</v>
      </c>
      <c r="AT9" s="39">
        <f>'[1]ΘΕΡΜΙΚΑ-ΑΠΕ 2021'!CK10</f>
        <v>396.22729214223989</v>
      </c>
      <c r="AU9" s="38">
        <f>'[1]ΘΕΡΜΙΚΑ-ΑΠΕ 2021'!CN10+'[1]ΘΕΡΜΙΚΑ-ΑΠΕ 2021'!CO10</f>
        <v>0</v>
      </c>
      <c r="AV9" s="39">
        <f>'[1]ΘΕΡΜΙΚΑ-ΑΠΕ 2021'!CM10</f>
        <v>23.55</v>
      </c>
      <c r="AW9" s="39">
        <f>'[1]ΘΕΡΜΙΚΑ-ΑΠΕ 2021'!CR10</f>
        <v>938.47292628441357</v>
      </c>
      <c r="AX9" s="40">
        <f>'[1]ΘΕΡΜΙΚΑ-ΑΠΕ 2021'!CS10</f>
        <v>378.51772633077792</v>
      </c>
    </row>
    <row r="10" spans="1:50" ht="35.1" customHeight="1" x14ac:dyDescent="0.2">
      <c r="A10" s="3">
        <f t="shared" si="0"/>
        <v>7</v>
      </c>
      <c r="B10" s="16" t="s">
        <v>5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>
        <v>60.722409000000006</v>
      </c>
      <c r="AF10" s="9">
        <v>1199.3800000000001</v>
      </c>
      <c r="AG10" s="9">
        <v>330.85788092302084</v>
      </c>
      <c r="AH10" s="10">
        <v>238.81295668304514</v>
      </c>
      <c r="AI10" s="12">
        <v>55.117360000000005</v>
      </c>
      <c r="AJ10" s="9">
        <v>614.49</v>
      </c>
      <c r="AK10" s="9">
        <v>365.14443182841592</v>
      </c>
      <c r="AL10" s="10">
        <v>259.88751758255023</v>
      </c>
      <c r="AM10" s="27">
        <v>43.770864000000003</v>
      </c>
      <c r="AN10" s="9">
        <v>410.87</v>
      </c>
      <c r="AO10" s="9">
        <v>442.66389620182309</v>
      </c>
      <c r="AP10" s="10">
        <v>285.24349258281461</v>
      </c>
      <c r="AQ10" s="38">
        <f>'[1]ΘΕΡΜΙΚΑ-ΑΠΕ 2021'!CF11+'[1]ΘΕΡΜΙΚΑ-ΑΠΕ 2021'!CG11</f>
        <v>29.94416</v>
      </c>
      <c r="AR10" s="39">
        <f>'[1]ΘΕΡΜΙΚΑ-ΑΠΕ 2021'!CE11</f>
        <v>379.67</v>
      </c>
      <c r="AS10" s="39">
        <f>'[1]ΘΕΡΜΙΚΑ-ΑΠΕ 2021'!CJ11</f>
        <v>1042.4434276153208</v>
      </c>
      <c r="AT10" s="39">
        <f>'[1]ΘΕΡΜΙΚΑ-ΑΠΕ 2021'!CK11</f>
        <v>324.91667745085687</v>
      </c>
      <c r="AU10" s="38">
        <f>'[1]ΘΕΡΜΙΚΑ-ΑΠΕ 2021'!CN11+'[1]ΘΕΡΜΙΚΑ-ΑΠΕ 2021'!CO11</f>
        <v>24.903972999999997</v>
      </c>
      <c r="AV10" s="39">
        <f>'[1]ΘΕΡΜΙΚΑ-ΑΠΕ 2021'!CM11</f>
        <v>463.86</v>
      </c>
      <c r="AW10" s="39">
        <f>'[1]ΘΕΡΜΙΚΑ-ΑΠΕ 2021'!CR11</f>
        <v>913.46928008261477</v>
      </c>
      <c r="AX10" s="40">
        <f>'[1]ΘΕΡΜΙΚΑ-ΑΠΕ 2021'!CS11</f>
        <v>326.17272242525684</v>
      </c>
    </row>
    <row r="11" spans="1:50" ht="35.1" customHeight="1" x14ac:dyDescent="0.2">
      <c r="A11" s="3">
        <f t="shared" si="0"/>
        <v>8</v>
      </c>
      <c r="B11" s="23" t="s">
        <v>21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>
        <v>0</v>
      </c>
      <c r="AF11" s="9">
        <v>86.11</v>
      </c>
      <c r="AG11" s="9">
        <v>803.67487002481971</v>
      </c>
      <c r="AH11" s="10">
        <v>454.7503588623776</v>
      </c>
      <c r="AI11" s="12">
        <v>0</v>
      </c>
      <c r="AJ11" s="9">
        <v>58.66</v>
      </c>
      <c r="AK11" s="9">
        <v>445.4977380699637</v>
      </c>
      <c r="AL11" s="10">
        <v>279.69208419683218</v>
      </c>
      <c r="AM11" s="27">
        <v>0</v>
      </c>
      <c r="AN11" s="9">
        <v>47.39</v>
      </c>
      <c r="AO11" s="9">
        <v>487.07727479449801</v>
      </c>
      <c r="AP11" s="10">
        <v>281.84073425434406</v>
      </c>
      <c r="AQ11" s="38">
        <f>'[1]ΘΕΡΜΙΚΑ-ΑΠΕ 2021'!CF12+'[1]ΘΕΡΜΙΚΑ-ΑΠΕ 2021'!CG12</f>
        <v>0</v>
      </c>
      <c r="AR11" s="39">
        <f>'[1]ΘΕΡΜΙΚΑ-ΑΠΕ 2021'!CE12</f>
        <v>41.75</v>
      </c>
      <c r="AS11" s="39">
        <f>'[1]ΘΕΡΜΙΚΑ-ΑΠΕ 2021'!CJ12</f>
        <v>1136.8991516693873</v>
      </c>
      <c r="AT11" s="39">
        <f>'[1]ΘΕΡΜΙΚΑ-ΑΠΕ 2021'!CK12</f>
        <v>308.47688445506623</v>
      </c>
      <c r="AU11" s="38">
        <f>'[1]ΘΕΡΜΙΚΑ-ΑΠΕ 2021'!CN12+'[1]ΘΕΡΜΙΚΑ-ΑΠΕ 2021'!CO12</f>
        <v>0</v>
      </c>
      <c r="AV11" s="39">
        <f>'[1]ΘΕΡΜΙΚΑ-ΑΠΕ 2021'!CM12</f>
        <v>49.21</v>
      </c>
      <c r="AW11" s="39">
        <f>'[1]ΘΕΡΜΙΚΑ-ΑΠΕ 2021'!CR12</f>
        <v>985.93877597594883</v>
      </c>
      <c r="AX11" s="40">
        <f>'[1]ΘΕΡΜΙΚΑ-ΑΠΕ 2021'!CS12</f>
        <v>283.1013515459976</v>
      </c>
    </row>
    <row r="12" spans="1:50" ht="35.1" customHeight="1" x14ac:dyDescent="0.2">
      <c r="A12" s="3">
        <f t="shared" si="0"/>
        <v>9</v>
      </c>
      <c r="B12" s="17" t="s">
        <v>6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>
        <v>0</v>
      </c>
      <c r="AF12" s="9">
        <v>212.98</v>
      </c>
      <c r="AG12" s="9">
        <v>573.40145296200922</v>
      </c>
      <c r="AH12" s="10">
        <v>269.50985172407712</v>
      </c>
      <c r="AI12" s="12">
        <v>0</v>
      </c>
      <c r="AJ12" s="9">
        <v>127.07</v>
      </c>
      <c r="AK12" s="9">
        <v>651.70786017038881</v>
      </c>
      <c r="AL12" s="10">
        <v>246.23408011487024</v>
      </c>
      <c r="AM12" s="27">
        <v>0</v>
      </c>
      <c r="AN12" s="9">
        <v>71.34</v>
      </c>
      <c r="AO12" s="9">
        <v>1038.0121935818811</v>
      </c>
      <c r="AP12" s="10">
        <v>315.78688896098481</v>
      </c>
      <c r="AQ12" s="38">
        <f>'[1]ΘΕΡΜΙΚΑ-ΑΠΕ 2021'!CF13+'[1]ΘΕΡΜΙΚΑ-ΑΠΕ 2021'!CG13</f>
        <v>0</v>
      </c>
      <c r="AR12" s="39">
        <f>'[1]ΘΕΡΜΙΚΑ-ΑΠΕ 2021'!CE13</f>
        <v>58.07</v>
      </c>
      <c r="AS12" s="39">
        <f>'[1]ΘΕΡΜΙΚΑ-ΑΠΕ 2021'!CJ13</f>
        <v>1208.2282913439994</v>
      </c>
      <c r="AT12" s="39">
        <f>'[1]ΘΕΡΜΙΚΑ-ΑΠΕ 2021'!CK13</f>
        <v>267.94357924386566</v>
      </c>
      <c r="AU12" s="38">
        <f>'[1]ΘΕΡΜΙΚΑ-ΑΠΕ 2021'!CN13+'[1]ΘΕΡΜΙΚΑ-ΑΠΕ 2021'!CO13</f>
        <v>0</v>
      </c>
      <c r="AV12" s="39">
        <f>'[1]ΘΕΡΜΙΚΑ-ΑΠΕ 2021'!CM13</f>
        <v>53.905000000000001</v>
      </c>
      <c r="AW12" s="39">
        <f>'[1]ΘΕΡΜΙΚΑ-ΑΠΕ 2021'!CR13</f>
        <v>1517.361797821356</v>
      </c>
      <c r="AX12" s="40">
        <f>'[1]ΘΕΡΜΙΚΑ-ΑΠΕ 2021'!CS13</f>
        <v>504.42546108719847</v>
      </c>
    </row>
    <row r="13" spans="1:50" ht="35.1" customHeight="1" x14ac:dyDescent="0.2">
      <c r="A13" s="3">
        <f t="shared" si="0"/>
        <v>10</v>
      </c>
      <c r="B13" s="23" t="s">
        <v>36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>
        <v>0</v>
      </c>
      <c r="AF13" s="9">
        <v>167.32</v>
      </c>
      <c r="AG13" s="9">
        <v>676.78311554955417</v>
      </c>
      <c r="AH13" s="10">
        <v>476.32443249745427</v>
      </c>
      <c r="AI13" s="12">
        <v>0</v>
      </c>
      <c r="AJ13" s="9">
        <v>89.16</v>
      </c>
      <c r="AK13" s="9">
        <v>576.4798666038173</v>
      </c>
      <c r="AL13" s="10">
        <v>290.35708903229016</v>
      </c>
      <c r="AM13" s="27">
        <v>0</v>
      </c>
      <c r="AN13" s="9">
        <v>56.58</v>
      </c>
      <c r="AO13" s="9">
        <v>737.33561555102187</v>
      </c>
      <c r="AP13" s="10">
        <v>286.45709225166934</v>
      </c>
      <c r="AQ13" s="38">
        <f>'[1]ΘΕΡΜΙΚΑ-ΑΠΕ 2021'!CF14+'[1]ΘΕΡΜΙΚΑ-ΑΠΕ 2021'!CG14</f>
        <v>0</v>
      </c>
      <c r="AR13" s="39">
        <f>'[1]ΘΕΡΜΙΚΑ-ΑΠΕ 2021'!CE14</f>
        <v>45.68</v>
      </c>
      <c r="AS13" s="39">
        <f>'[1]ΘΕΡΜΙΚΑ-ΑΠΕ 2021'!CJ14</f>
        <v>1154.7896189335329</v>
      </c>
      <c r="AT13" s="39">
        <f>'[1]ΘΕΡΜΙΚΑ-ΑΠΕ 2021'!CK14</f>
        <v>458.32493311310014</v>
      </c>
      <c r="AU13" s="38">
        <f>'[1]ΘΕΡΜΙΚΑ-ΑΠΕ 2021'!CN14+'[1]ΘΕΡΜΙΚΑ-ΑΠΕ 2021'!CO14</f>
        <v>0</v>
      </c>
      <c r="AV13" s="39">
        <f>'[1]ΘΕΡΜΙΚΑ-ΑΠΕ 2021'!CM14</f>
        <v>53.49</v>
      </c>
      <c r="AW13" s="39">
        <f>'[1]ΘΕΡΜΙΚΑ-ΑΠΕ 2021'!CR14</f>
        <v>883.94614421526364</v>
      </c>
      <c r="AX13" s="40">
        <f>'[1]ΘΕΡΜΙΚΑ-ΑΠΕ 2021'!CS14</f>
        <v>289.17129193862593</v>
      </c>
    </row>
    <row r="14" spans="1:50" ht="35.1" customHeight="1" x14ac:dyDescent="0.2">
      <c r="A14" s="3">
        <f t="shared" si="0"/>
        <v>11</v>
      </c>
      <c r="B14" s="13" t="s">
        <v>22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>
        <v>113.78627900000001</v>
      </c>
      <c r="AF14" s="9">
        <v>31392.31</v>
      </c>
      <c r="AG14" s="9">
        <v>258.68536095594555</v>
      </c>
      <c r="AH14" s="10">
        <v>219.83265353909843</v>
      </c>
      <c r="AI14" s="12">
        <v>101.49598499999999</v>
      </c>
      <c r="AJ14" s="9">
        <v>24687.919999999998</v>
      </c>
      <c r="AK14" s="9">
        <v>234.13335721120467</v>
      </c>
      <c r="AL14" s="10">
        <v>207.87546608190078</v>
      </c>
      <c r="AM14" s="27">
        <v>76.688339999999997</v>
      </c>
      <c r="AN14" s="9">
        <v>20901.11</v>
      </c>
      <c r="AO14" s="9">
        <v>238.08442956259529</v>
      </c>
      <c r="AP14" s="10">
        <v>196.62764972798541</v>
      </c>
      <c r="AQ14" s="38">
        <f>'[1]ΘΕΡΜΙΚΑ-ΑΠΕ 2021'!CF15+'[1]ΘΕΡΜΙΚΑ-ΑΠΕ 2021'!CG15</f>
        <v>60.416357000000005</v>
      </c>
      <c r="AR14" s="39">
        <f>'[1]ΘΕΡΜΙΚΑ-ΑΠΕ 2021'!CE15</f>
        <v>10923.34</v>
      </c>
      <c r="AS14" s="39">
        <f>'[1]ΘΕΡΜΙΚΑ-ΑΠΕ 2021'!CJ15</f>
        <v>222.15279817451793</v>
      </c>
      <c r="AT14" s="39">
        <f>'[1]ΘΕΡΜΙΚΑ-ΑΠΕ 2021'!CK15</f>
        <v>159.2464393530436</v>
      </c>
      <c r="AU14" s="38">
        <f>'[1]ΘΕΡΜΙΚΑ-ΑΠΕ 2021'!CN15+'[1]ΘΕΡΜΙΚΑ-ΑΠΕ 2021'!CO15</f>
        <v>53.064276999999997</v>
      </c>
      <c r="AV14" s="39">
        <f>'[1]ΘΕΡΜΙΚΑ-ΑΠΕ 2021'!CM15</f>
        <v>10556.74</v>
      </c>
      <c r="AW14" s="39">
        <f>'[1]ΘΕΡΜΙΚΑ-ΑΠΕ 2021'!CR15</f>
        <v>199.14615503934317</v>
      </c>
      <c r="AX14" s="40">
        <f>'[1]ΘΕΡΜΙΚΑ-ΑΠΕ 2021'!CS15</f>
        <v>153.8018967201117</v>
      </c>
    </row>
    <row r="15" spans="1:50" ht="35.1" customHeight="1" x14ac:dyDescent="0.2">
      <c r="A15" s="3">
        <f t="shared" si="0"/>
        <v>12</v>
      </c>
      <c r="B15" s="13" t="s">
        <v>7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>
        <v>575.83847100000003</v>
      </c>
      <c r="AF15" s="9">
        <v>3242.2707999999998</v>
      </c>
      <c r="AG15" s="9">
        <v>380.76192497752118</v>
      </c>
      <c r="AH15" s="10">
        <v>203.08866695502721</v>
      </c>
      <c r="AI15" s="12">
        <v>560.43395400000009</v>
      </c>
      <c r="AJ15" s="9">
        <v>1785.1266000000001</v>
      </c>
      <c r="AK15" s="9">
        <v>490.51950173005514</v>
      </c>
      <c r="AL15" s="10">
        <v>246.12241727274099</v>
      </c>
      <c r="AM15" s="27">
        <v>484.76393100000001</v>
      </c>
      <c r="AN15" s="9">
        <v>1585.5014229999999</v>
      </c>
      <c r="AO15" s="9">
        <v>517.10075960760128</v>
      </c>
      <c r="AP15" s="10">
        <v>241.93245631986701</v>
      </c>
      <c r="AQ15" s="38">
        <f>'[1]ΘΕΡΜΙΚΑ-ΑΠΕ 2021'!CF16+'[1]ΘΕΡΜΙΚΑ-ΑΠΕ 2021'!CG16</f>
        <v>475.27479400000004</v>
      </c>
      <c r="AR15" s="39">
        <f>'[1]ΘΕΡΜΙΚΑ-ΑΠΕ 2021'!CE16</f>
        <v>1680.1691000000001</v>
      </c>
      <c r="AS15" s="39">
        <f>'[1]ΘΕΡΜΙΚΑ-ΑΠΕ 2021'!CJ16</f>
        <v>584.04132767374313</v>
      </c>
      <c r="AT15" s="39">
        <f>'[1]ΘΕΡΜΙΚΑ-ΑΠΕ 2021'!CK16</f>
        <v>308.60463714824897</v>
      </c>
      <c r="AU15" s="38">
        <f>'[1]ΘΕΡΜΙΚΑ-ΑΠΕ 2021'!CN16+'[1]ΘΕΡΜΙΚΑ-ΑΠΕ 2021'!CO16</f>
        <v>770.98652100000015</v>
      </c>
      <c r="AV15" s="39">
        <f>'[1]ΘΕΡΜΙΚΑ-ΑΠΕ 2021'!CM16</f>
        <v>1837.4542999999999</v>
      </c>
      <c r="AW15" s="39">
        <f>'[1]ΘΕΡΜΙΚΑ-ΑΠΕ 2021'!CR16</f>
        <v>511.87621826023201</v>
      </c>
      <c r="AX15" s="40">
        <f>'[1]ΘΕΡΜΙΚΑ-ΑΠΕ 2021'!CS16</f>
        <v>260.01677531942079</v>
      </c>
    </row>
    <row r="16" spans="1:50" ht="34.5" customHeight="1" x14ac:dyDescent="0.2">
      <c r="A16" s="3">
        <f t="shared" si="0"/>
        <v>13</v>
      </c>
      <c r="B16" s="13" t="s">
        <v>25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>
        <v>750.79614000000015</v>
      </c>
      <c r="AF16" s="9">
        <v>5303.1</v>
      </c>
      <c r="AG16" s="9">
        <v>199.15820292027996</v>
      </c>
      <c r="AH16" s="10">
        <v>150.79065163967607</v>
      </c>
      <c r="AI16" s="12">
        <v>683.29130499999997</v>
      </c>
      <c r="AJ16" s="9">
        <v>3320.15</v>
      </c>
      <c r="AK16" s="9">
        <v>202.24193968841476</v>
      </c>
      <c r="AL16" s="10">
        <v>137.57170153767734</v>
      </c>
      <c r="AM16" s="27">
        <v>482.60119000000003</v>
      </c>
      <c r="AN16" s="9">
        <v>2179.27</v>
      </c>
      <c r="AO16" s="9">
        <v>236.97201222748708</v>
      </c>
      <c r="AP16" s="10">
        <v>138.44595019929844</v>
      </c>
      <c r="AQ16" s="38">
        <f>'[1]ΘΕΡΜΙΚΑ-ΑΠΕ 2021'!CF17+'[1]ΘΕΡΜΙΚΑ-ΑΠΕ 2021'!CG17</f>
        <v>348.61263000000002</v>
      </c>
      <c r="AR16" s="39">
        <f>'[1]ΘΕΡΜΙΚΑ-ΑΠΕ 2021'!CE17</f>
        <v>1836.37</v>
      </c>
      <c r="AS16" s="39">
        <f>'[1]ΘΕΡΜΙΚΑ-ΑΠΕ 2021'!CJ17</f>
        <v>322.63593188811308</v>
      </c>
      <c r="AT16" s="39">
        <f>'[1]ΘΕΡΜΙΚΑ-ΑΠΕ 2021'!CK17</f>
        <v>193.03257243649341</v>
      </c>
      <c r="AU16" s="38">
        <f>'[1]ΘΕΡΜΙΚΑ-ΑΠΕ 2021'!CN17+'[1]ΘΕΡΜΙΚΑ-ΑΠΕ 2021'!CO17</f>
        <v>439.66751999999997</v>
      </c>
      <c r="AV16" s="39">
        <f>'[1]ΘΕΡΜΙΚΑ-ΑΠΕ 2021'!CM17</f>
        <v>2279.66</v>
      </c>
      <c r="AW16" s="39">
        <f>'[1]ΘΕΡΜΙΚΑ-ΑΠΕ 2021'!CR17</f>
        <v>269.50176877982392</v>
      </c>
      <c r="AX16" s="40">
        <f>'[1]ΘΕΡΜΙΚΑ-ΑΠΕ 2021'!CS17</f>
        <v>165.10035751842054</v>
      </c>
    </row>
    <row r="17" spans="1:50" ht="35.1" customHeight="1" x14ac:dyDescent="0.2">
      <c r="A17" s="3">
        <f t="shared" si="0"/>
        <v>14</v>
      </c>
      <c r="B17" s="16" t="s">
        <v>39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>
        <v>82926.093775000016</v>
      </c>
      <c r="AF17" s="9">
        <v>231334.93</v>
      </c>
      <c r="AG17" s="9">
        <v>237.05161149568289</v>
      </c>
      <c r="AH17" s="10">
        <v>203.305012096507</v>
      </c>
      <c r="AI17" s="12">
        <v>77654.364652000004</v>
      </c>
      <c r="AJ17" s="9">
        <v>144443.51</v>
      </c>
      <c r="AK17" s="9">
        <v>247.27712477265146</v>
      </c>
      <c r="AL17" s="10">
        <v>198.52624361678366</v>
      </c>
      <c r="AM17" s="27">
        <v>68129.642560999986</v>
      </c>
      <c r="AN17" s="9">
        <v>132425.69</v>
      </c>
      <c r="AO17" s="9">
        <v>272.33589342706813</v>
      </c>
      <c r="AP17" s="10">
        <v>192.98692617043992</v>
      </c>
      <c r="AQ17" s="38">
        <f>'[1]ΘΕΡΜΙΚΑ-ΑΠΕ 2021'!CF18+'[1]ΘΕΡΜΙΚΑ-ΑΠΕ 2021'!CG18</f>
        <v>0</v>
      </c>
      <c r="AR17" s="39">
        <f>'[1]ΘΕΡΜΙΚΑ-ΑΠΕ 2021'!CE18</f>
        <v>141049.66</v>
      </c>
      <c r="AS17" s="39">
        <f>'[1]ΘΕΡΜΙΚΑ-ΑΠΕ 2021'!CJ18</f>
        <v>252.12936304885247</v>
      </c>
      <c r="AT17" s="39"/>
      <c r="AU17" s="38">
        <f>'[1]ΘΕΡΜΙΚΑ-ΑΠΕ 2021'!CN18+'[1]ΘΕΡΜΙΚΑ-ΑΠΕ 2021'!CO18</f>
        <v>0</v>
      </c>
      <c r="AV17" s="39">
        <f>'[1]ΘΕΡΜΙΚΑ-ΑΠΕ 2021'!CM18</f>
        <v>171842.62</v>
      </c>
      <c r="AW17" s="39">
        <f>'[1]ΘΕΡΜΙΚΑ-ΑΠΕ 2021'!CR18</f>
        <v>255.68229651060955</v>
      </c>
      <c r="AX17" s="40"/>
    </row>
    <row r="18" spans="1:50" ht="35.1" customHeight="1" x14ac:dyDescent="0.2">
      <c r="A18" s="3">
        <f t="shared" si="0"/>
        <v>15</v>
      </c>
      <c r="B18" s="13" t="s">
        <v>15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>
        <v>41.145600000000002</v>
      </c>
      <c r="AF18" s="9">
        <v>2055.63</v>
      </c>
      <c r="AG18" s="9">
        <v>323.51930280142676</v>
      </c>
      <c r="AH18" s="10">
        <v>250.59093679241786</v>
      </c>
      <c r="AI18" s="12">
        <v>36.980800000000002</v>
      </c>
      <c r="AJ18" s="9">
        <v>1029.22</v>
      </c>
      <c r="AK18" s="9">
        <v>368.29767658644414</v>
      </c>
      <c r="AL18" s="10">
        <v>236.42240500301295</v>
      </c>
      <c r="AM18" s="27">
        <v>30.751199999999997</v>
      </c>
      <c r="AN18" s="9">
        <v>671.99</v>
      </c>
      <c r="AO18" s="9">
        <v>439.29982888542872</v>
      </c>
      <c r="AP18" s="10">
        <v>237.31964016372297</v>
      </c>
      <c r="AQ18" s="38">
        <f>'[1]ΘΕΡΜΙΚΑ-ΑΠΕ 2021'!CF19+'[1]ΘΕΡΜΙΚΑ-ΑΠΕ 2021'!CG19</f>
        <v>21.3872</v>
      </c>
      <c r="AR18" s="39">
        <f>'[1]ΘΕΡΜΙΚΑ-ΑΠΕ 2021'!CE19</f>
        <v>639.55999999999995</v>
      </c>
      <c r="AS18" s="39">
        <f>'[1]ΘΕΡΜΙΚΑ-ΑΠΕ 2021'!CJ19</f>
        <v>471.13001726226491</v>
      </c>
      <c r="AT18" s="39">
        <f>'[1]ΘΕΡΜΙΚΑ-ΑΠΕ 2021'!CK19</f>
        <v>245.94000065850761</v>
      </c>
      <c r="AU18" s="38">
        <f>'[1]ΘΕΡΜΙΚΑ-ΑΠΕ 2021'!CN19+'[1]ΘΕΡΜΙΚΑ-ΑΠΕ 2021'!CO19</f>
        <v>17.558799999999998</v>
      </c>
      <c r="AV18" s="39">
        <f>'[1]ΘΕΡΜΙΚΑ-ΑΠΕ 2021'!CM19</f>
        <v>722.35</v>
      </c>
      <c r="AW18" s="39">
        <f>'[1]ΘΕΡΜΙΚΑ-ΑΠΕ 2021'!CR19</f>
        <v>476.60104926951175</v>
      </c>
      <c r="AX18" s="40">
        <f>'[1]ΘΕΡΜΙΚΑ-ΑΠΕ 2021'!CS19</f>
        <v>277.22051764481597</v>
      </c>
    </row>
    <row r="19" spans="1:50" ht="35.1" customHeight="1" x14ac:dyDescent="0.2">
      <c r="A19" s="3">
        <f t="shared" si="0"/>
        <v>16</v>
      </c>
      <c r="B19" s="23" t="s">
        <v>17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>
        <v>5975.054256999998</v>
      </c>
      <c r="AF19" s="9">
        <v>47273.73128</v>
      </c>
      <c r="AG19" s="9">
        <v>177.34870748536829</v>
      </c>
      <c r="AH19" s="10">
        <v>157.61270889290267</v>
      </c>
      <c r="AI19" s="12">
        <v>5842.1698410000026</v>
      </c>
      <c r="AJ19" s="9">
        <v>33832.27304</v>
      </c>
      <c r="AK19" s="9">
        <v>181.4804010848512</v>
      </c>
      <c r="AL19" s="10">
        <v>138.36783923368102</v>
      </c>
      <c r="AM19" s="27">
        <v>4738.1765709999991</v>
      </c>
      <c r="AN19" s="9">
        <v>27890.202695</v>
      </c>
      <c r="AO19" s="9">
        <v>184.69322829277635</v>
      </c>
      <c r="AP19" s="10">
        <v>132.39543827835789</v>
      </c>
      <c r="AQ19" s="38">
        <f>'[1]ΘΕΡΜΙΚΑ-ΑΠΕ 2021'!CF20+'[1]ΘΕΡΜΙΚΑ-ΑΠΕ 2021'!CG20</f>
        <v>3008.0334119999998</v>
      </c>
      <c r="AR19" s="39">
        <f>'[1]ΘΕΡΜΙΚΑ-ΑΠΕ 2021'!CE20</f>
        <v>16306.117871</v>
      </c>
      <c r="AS19" s="39">
        <f>'[1]ΘΕΡΜΙΚΑ-ΑΠΕ 2021'!CJ20</f>
        <v>250.79537709618373</v>
      </c>
      <c r="AT19" s="39">
        <f>'[1]ΘΕΡΜΙΚΑ-ΑΠΕ 2021'!CK20</f>
        <v>157.10232360000015</v>
      </c>
      <c r="AU19" s="38">
        <f>'[1]ΘΕΡΜΙΚΑ-ΑΠΕ 2021'!CN20+'[1]ΘΕΡΜΙΚΑ-ΑΠΕ 2021'!CO20</f>
        <v>4641.7120559999994</v>
      </c>
      <c r="AV19" s="39">
        <f>'[1]ΘΕΡΜΙΚΑ-ΑΠΕ 2021'!CM20</f>
        <v>18850.505636000002</v>
      </c>
      <c r="AW19" s="39">
        <f>'[1]ΘΕΡΜΙΚΑ-ΑΠΕ 2021'!CR20</f>
        <v>187.06993712657376</v>
      </c>
      <c r="AX19" s="40">
        <f>'[1]ΘΕΡΜΙΚΑ-ΑΠΕ 2021'!CS20</f>
        <v>143.18352951622472</v>
      </c>
    </row>
    <row r="20" spans="1:50" ht="35.1" customHeight="1" x14ac:dyDescent="0.2">
      <c r="A20" s="3">
        <f t="shared" si="0"/>
        <v>17</v>
      </c>
      <c r="B20" s="23" t="s">
        <v>13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>
        <v>4202.8449739999969</v>
      </c>
      <c r="AF20" s="9">
        <v>26730.3</v>
      </c>
      <c r="AG20" s="9">
        <v>188.28899098162401</v>
      </c>
      <c r="AH20" s="10">
        <v>158.08853843071711</v>
      </c>
      <c r="AI20" s="12">
        <v>4667.4332379999978</v>
      </c>
      <c r="AJ20" s="9">
        <v>16478.349999999999</v>
      </c>
      <c r="AK20" s="9">
        <v>173.98253998809795</v>
      </c>
      <c r="AL20" s="10">
        <v>136.11476397766566</v>
      </c>
      <c r="AM20" s="27">
        <v>4047.639996999997</v>
      </c>
      <c r="AN20" s="9">
        <v>15365.07</v>
      </c>
      <c r="AO20" s="9">
        <v>180.95888482730541</v>
      </c>
      <c r="AP20" s="10">
        <v>140.34738960980837</v>
      </c>
      <c r="AQ20" s="38">
        <f>'[1]ΘΕΡΜΙΚΑ-ΑΠΕ 2021'!CF21+'[1]ΘΕΡΜΙΚΑ-ΑΠΕ 2021'!CG21</f>
        <v>3708.9249819999991</v>
      </c>
      <c r="AR20" s="39">
        <f>'[1]ΘΕΡΜΙΚΑ-ΑΠΕ 2021'!CE21</f>
        <v>18063.099999999999</v>
      </c>
      <c r="AS20" s="39">
        <f>'[1]ΘΕΡΜΙΚΑ-ΑΠΕ 2021'!CJ21</f>
        <v>224.8336114451038</v>
      </c>
      <c r="AT20" s="39">
        <f>'[1]ΘΕΡΜΙΚΑ-ΑΠΕ 2021'!CK21</f>
        <v>180.28778670729537</v>
      </c>
      <c r="AU20" s="38">
        <f>'[1]ΘΕΡΜΙΚΑ-ΑΠΕ 2021'!CN21+'[1]ΘΕΡΜΙΚΑ-ΑΠΕ 2021'!CO21</f>
        <v>4882.5604539999995</v>
      </c>
      <c r="AV20" s="39">
        <f>'[1]ΘΕΡΜΙΚΑ-ΑΠΕ 2021'!CM21</f>
        <v>22077.919999999998</v>
      </c>
      <c r="AW20" s="39">
        <f>'[1]ΘΕΡΜΙΚΑ-ΑΠΕ 2021'!CR21</f>
        <v>204.68102029507966</v>
      </c>
      <c r="AX20" s="40">
        <f>'[1]ΘΕΡΜΙΚΑ-ΑΠΕ 2021'!CS21</f>
        <v>168.23575340302159</v>
      </c>
    </row>
    <row r="21" spans="1:50" ht="35.1" customHeight="1" x14ac:dyDescent="0.2">
      <c r="A21" s="3">
        <f t="shared" si="0"/>
        <v>18</v>
      </c>
      <c r="B21" s="17" t="s">
        <v>8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>
        <v>815.58905700000014</v>
      </c>
      <c r="AF21" s="9">
        <v>6706.95</v>
      </c>
      <c r="AG21" s="9">
        <v>190.43468700283725</v>
      </c>
      <c r="AH21" s="10">
        <v>138.95946472443481</v>
      </c>
      <c r="AI21" s="12">
        <v>787.05707000000007</v>
      </c>
      <c r="AJ21" s="9">
        <v>3805.29</v>
      </c>
      <c r="AK21" s="9">
        <v>214.98133555667488</v>
      </c>
      <c r="AL21" s="10">
        <v>144.07583241233343</v>
      </c>
      <c r="AM21" s="27">
        <v>904.84855700000014</v>
      </c>
      <c r="AN21" s="9">
        <v>3171.9</v>
      </c>
      <c r="AO21" s="9">
        <v>231.28623739253231</v>
      </c>
      <c r="AP21" s="10">
        <v>146.22176434479087</v>
      </c>
      <c r="AQ21" s="38">
        <f>'[1]ΘΕΡΜΙΚΑ-ΑΠΕ 2021'!CF22+'[1]ΘΕΡΜΙΚΑ-ΑΠΕ 2021'!CG22</f>
        <v>797.15857600000004</v>
      </c>
      <c r="AR21" s="39">
        <f>'[1]ΘΕΡΜΙΚΑ-ΑΠΕ 2021'!CE22</f>
        <v>3799.61</v>
      </c>
      <c r="AS21" s="39">
        <f>'[1]ΘΕΡΜΙΚΑ-ΑΠΕ 2021'!CJ22</f>
        <v>291.87073462929982</v>
      </c>
      <c r="AT21" s="39">
        <f>'[1]ΘΕΡΜΙΚΑ-ΑΠΕ 2021'!CK22</f>
        <v>189.29910699906114</v>
      </c>
      <c r="AU21" s="38">
        <f>'[1]ΘΕΡΜΙΚΑ-ΑΠΕ 2021'!CN22+'[1]ΘΕΡΜΙΚΑ-ΑΠΕ 2021'!CO22</f>
        <v>870.35927100000004</v>
      </c>
      <c r="AV21" s="39">
        <f>'[1]ΘΕΡΜΙΚΑ-ΑΠΕ 2021'!CM22</f>
        <v>4352.42</v>
      </c>
      <c r="AW21" s="39">
        <f>'[1]ΘΕΡΜΙΚΑ-ΑΠΕ 2021'!CR22</f>
        <v>254.87766140914397</v>
      </c>
      <c r="AX21" s="40">
        <f>'[1]ΘΕΡΜΙΚΑ-ΑΠΕ 2021'!CS22</f>
        <v>165.33387150372789</v>
      </c>
    </row>
    <row r="22" spans="1:50" ht="35.1" customHeight="1" x14ac:dyDescent="0.2">
      <c r="A22" s="3">
        <f t="shared" si="0"/>
        <v>19</v>
      </c>
      <c r="B22" s="23" t="s">
        <v>9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>
        <v>0</v>
      </c>
      <c r="AF22" s="9">
        <v>590.19000000000005</v>
      </c>
      <c r="AG22" s="9">
        <v>449.05235254375435</v>
      </c>
      <c r="AH22" s="10">
        <v>253.33312063080828</v>
      </c>
      <c r="AI22" s="12">
        <v>0</v>
      </c>
      <c r="AJ22" s="9">
        <v>379.07</v>
      </c>
      <c r="AK22" s="9">
        <v>390.26824646055758</v>
      </c>
      <c r="AL22" s="10">
        <v>257.92059699554682</v>
      </c>
      <c r="AM22" s="27">
        <v>0</v>
      </c>
      <c r="AN22" s="9">
        <v>270.10000000000002</v>
      </c>
      <c r="AO22" s="9">
        <v>436.21979638696649</v>
      </c>
      <c r="AP22" s="10">
        <v>250.47739178607191</v>
      </c>
      <c r="AQ22" s="38">
        <f>'[1]ΘΕΡΜΙΚΑ-ΑΠΕ 2021'!CF23+'[1]ΘΕΡΜΙΚΑ-ΑΠΕ 2021'!CG23</f>
        <v>0</v>
      </c>
      <c r="AR22" s="39">
        <f>'[1]ΘΕΡΜΙΚΑ-ΑΠΕ 2021'!CE23</f>
        <v>215.99</v>
      </c>
      <c r="AS22" s="39">
        <f>'[1]ΘΕΡΜΙΚΑ-ΑΠΕ 2021'!CJ23</f>
        <v>642.26343619711793</v>
      </c>
      <c r="AT22" s="39">
        <f>'[1]ΘΕΡΜΙΚΑ-ΑΠΕ 2021'!CK23</f>
        <v>481.91034817127564</v>
      </c>
      <c r="AU22" s="38">
        <f>'[1]ΘΕΡΜΙΚΑ-ΑΠΕ 2021'!CN23+'[1]ΘΕΡΜΙΚΑ-ΑΠΕ 2021'!CO23</f>
        <v>0</v>
      </c>
      <c r="AV22" s="39">
        <f>'[1]ΘΕΡΜΙΚΑ-ΑΠΕ 2021'!CM23</f>
        <v>261.14999999999998</v>
      </c>
      <c r="AW22" s="39">
        <f>'[1]ΘΕΡΜΙΚΑ-ΑΠΕ 2021'!CR23</f>
        <v>398.42558677633025</v>
      </c>
      <c r="AX22" s="40">
        <f>'[1]ΘΕΡΜΙΚΑ-ΑΠΕ 2021'!CS23</f>
        <v>265.80194717188209</v>
      </c>
    </row>
    <row r="23" spans="1:50" ht="35.1" customHeight="1" x14ac:dyDescent="0.2">
      <c r="A23" s="3">
        <f t="shared" si="0"/>
        <v>20</v>
      </c>
      <c r="B23" s="17" t="s">
        <v>14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>
        <v>686.59757000000002</v>
      </c>
      <c r="AF23" s="9">
        <v>6625.53</v>
      </c>
      <c r="AG23" s="9">
        <v>146.61647399128694</v>
      </c>
      <c r="AH23" s="10">
        <v>123.05279201454483</v>
      </c>
      <c r="AI23" s="12">
        <v>743.74509899999998</v>
      </c>
      <c r="AJ23" s="9">
        <v>4233.58</v>
      </c>
      <c r="AK23" s="9">
        <v>171.31264883137453</v>
      </c>
      <c r="AL23" s="10">
        <v>136.47269261291066</v>
      </c>
      <c r="AM23" s="27">
        <v>671.33995899999991</v>
      </c>
      <c r="AN23" s="9">
        <v>3141.56</v>
      </c>
      <c r="AO23" s="9">
        <v>188.1460532220606</v>
      </c>
      <c r="AP23" s="10">
        <v>141.19557580085453</v>
      </c>
      <c r="AQ23" s="38">
        <f>'[1]ΘΕΡΜΙΚΑ-ΑΠΕ 2021'!CF24+'[1]ΘΕΡΜΙΚΑ-ΑΠΕ 2021'!CG24</f>
        <v>642.08473600000002</v>
      </c>
      <c r="AR23" s="39">
        <f>'[1]ΘΕΡΜΙΚΑ-ΑΠΕ 2021'!CE24</f>
        <v>2811.09</v>
      </c>
      <c r="AS23" s="39">
        <f>'[1]ΘΕΡΜΙΚΑ-ΑΠΕ 2021'!CJ24</f>
        <v>234.24008156610961</v>
      </c>
      <c r="AT23" s="39">
        <f>'[1]ΘΕΡΜΙΚΑ-ΑΠΕ 2021'!CK24</f>
        <v>165.80420016517112</v>
      </c>
      <c r="AU23" s="38">
        <f>'[1]ΘΕΡΜΙΚΑ-ΑΠΕ 2021'!CN24+'[1]ΘΕΡΜΙΚΑ-ΑΠΕ 2021'!CO24</f>
        <v>595.66040600000008</v>
      </c>
      <c r="AV23" s="39">
        <f>'[1]ΘΕΡΜΙΚΑ-ΑΠΕ 2021'!CM24</f>
        <v>3204.45</v>
      </c>
      <c r="AW23" s="39">
        <f>'[1]ΘΕΡΜΙΚΑ-ΑΠΕ 2021'!CR24</f>
        <v>207.8857746939197</v>
      </c>
      <c r="AX23" s="40">
        <f>'[1]ΘΕΡΜΙΚΑ-ΑΠΕ 2021'!CS24</f>
        <v>147.85069165397078</v>
      </c>
    </row>
    <row r="24" spans="1:50" ht="35.1" customHeight="1" x14ac:dyDescent="0.2">
      <c r="A24" s="3">
        <f t="shared" si="0"/>
        <v>21</v>
      </c>
      <c r="B24" s="17" t="s">
        <v>12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>
        <v>0</v>
      </c>
      <c r="AF24" s="9">
        <v>115.75</v>
      </c>
      <c r="AG24" s="9">
        <v>700.2689161295026</v>
      </c>
      <c r="AH24" s="10">
        <v>354.58548596112314</v>
      </c>
      <c r="AI24" s="12">
        <v>0</v>
      </c>
      <c r="AJ24" s="9">
        <v>56.28</v>
      </c>
      <c r="AK24" s="9">
        <v>669.39313739682279</v>
      </c>
      <c r="AL24" s="10">
        <v>277.00441952209064</v>
      </c>
      <c r="AM24" s="27">
        <v>0</v>
      </c>
      <c r="AN24" s="9">
        <v>55.96</v>
      </c>
      <c r="AO24" s="9">
        <v>702.87019843505368</v>
      </c>
      <c r="AP24" s="10">
        <v>308.2376565839113</v>
      </c>
      <c r="AQ24" s="38">
        <f>'[1]ΘΕΡΜΙΚΑ-ΑΠΕ 2021'!CF26+'[1]ΘΕΡΜΙΚΑ-ΑΠΕ 2021'!CG26</f>
        <v>0</v>
      </c>
      <c r="AR24" s="39">
        <f>'[1]ΘΕΡΜΙΚΑ-ΑΠΕ 2021'!CE26</f>
        <v>37.659999999999997</v>
      </c>
      <c r="AS24" s="39">
        <f>'[1]ΘΕΡΜΙΚΑ-ΑΠΕ 2021'!CJ26</f>
        <v>1359.4869191015275</v>
      </c>
      <c r="AT24" s="39">
        <f>'[1]ΘΕΡΜΙΚΑ-ΑΠΕ 2021'!CK26</f>
        <v>639.93468750328191</v>
      </c>
      <c r="AU24" s="38">
        <f>'[1]ΘΕΡΜΙΚΑ-ΑΠΕ 2021'!CN26+'[1]ΘΕΡΜΙΚΑ-ΑΠΕ 2021'!CO26</f>
        <v>0</v>
      </c>
      <c r="AV24" s="39">
        <f>'[1]ΘΕΡΜΙΚΑ-ΑΠΕ 2021'!CM26</f>
        <v>52.9</v>
      </c>
      <c r="AW24" s="39">
        <f>'[1]ΘΕΡΜΙΚΑ-ΑΠΕ 2021'!CR26</f>
        <v>774.62859223588021</v>
      </c>
      <c r="AX24" s="40">
        <f>'[1]ΘΕΡΜΙΚΑ-ΑΠΕ 2021'!CS26</f>
        <v>262.37269352151486</v>
      </c>
    </row>
    <row r="25" spans="1:50" ht="35.1" customHeight="1" x14ac:dyDescent="0.2">
      <c r="A25" s="3">
        <f t="shared" si="0"/>
        <v>22</v>
      </c>
      <c r="B25" s="23" t="s">
        <v>18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>
        <v>453.21284000000003</v>
      </c>
      <c r="AF25" s="9">
        <v>2461.98</v>
      </c>
      <c r="AG25" s="9">
        <v>335.41925685169963</v>
      </c>
      <c r="AH25" s="10">
        <v>266.83732360841759</v>
      </c>
      <c r="AI25" s="12">
        <v>373.92728</v>
      </c>
      <c r="AJ25" s="9">
        <v>1347.23</v>
      </c>
      <c r="AK25" s="9">
        <v>357.92207339823761</v>
      </c>
      <c r="AL25" s="10">
        <v>270.31862186709918</v>
      </c>
      <c r="AM25" s="27">
        <v>221.77627000000001</v>
      </c>
      <c r="AN25" s="9">
        <v>1057.46</v>
      </c>
      <c r="AO25" s="9">
        <v>389.26074814983519</v>
      </c>
      <c r="AP25" s="10">
        <v>277.65180028769805</v>
      </c>
      <c r="AQ25" s="38">
        <f>'[1]ΘΕΡΜΙΚΑ-ΑΠΕ 2021'!CF28+'[1]ΘΕΡΜΙΚΑ-ΑΠΕ 2021'!CG28</f>
        <v>195.91876499999998</v>
      </c>
      <c r="AR25" s="39">
        <f>'[1]ΘΕΡΜΙΚΑ-ΑΠΕ 2021'!CE28</f>
        <v>978.32</v>
      </c>
      <c r="AS25" s="39">
        <f>'[1]ΘΕΡΜΙΚΑ-ΑΠΕ 2021'!CJ28</f>
        <v>577.00479010194226</v>
      </c>
      <c r="AT25" s="39">
        <f>'[1]ΘΕΡΜΙΚΑ-ΑΠΕ 2021'!CK28</f>
        <v>304.74421277929173</v>
      </c>
      <c r="AU25" s="38">
        <f>'[1]ΘΕΡΜΙΚΑ-ΑΠΕ 2021'!CN28+'[1]ΘΕΡΜΙΚΑ-ΑΠΕ 2021'!CO28</f>
        <v>277.38135</v>
      </c>
      <c r="AV25" s="39">
        <f>'[1]ΘΕΡΜΙΚΑ-ΑΠΕ 2021'!CM28</f>
        <v>1219.82</v>
      </c>
      <c r="AW25" s="39">
        <f>'[1]ΘΕΡΜΙΚΑ-ΑΠΕ 2021'!CR28</f>
        <v>528.22554556570378</v>
      </c>
      <c r="AX25" s="40">
        <f>'[1]ΘΕΡΜΙΚΑ-ΑΠΕ 2021'!CS28</f>
        <v>309.86712546577462</v>
      </c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>
        <v>17475.099445</v>
      </c>
      <c r="AF26" s="9">
        <v>104380.57999999999</v>
      </c>
      <c r="AG26" s="9">
        <v>182.81225460002807</v>
      </c>
      <c r="AH26" s="10">
        <v>135.28660659540731</v>
      </c>
      <c r="AI26" s="12">
        <v>16701.331873000003</v>
      </c>
      <c r="AJ26" s="9">
        <v>72674.45</v>
      </c>
      <c r="AK26" s="9">
        <v>189.94367030331881</v>
      </c>
      <c r="AL26" s="10">
        <v>129.79763818889401</v>
      </c>
      <c r="AM26" s="27">
        <v>11106.710035999997</v>
      </c>
      <c r="AN26" s="9">
        <v>60775.53</v>
      </c>
      <c r="AO26" s="9">
        <v>203.6484880314016</v>
      </c>
      <c r="AP26" s="10">
        <v>131.72678198296143</v>
      </c>
      <c r="AQ26" s="38">
        <f>'[1]ΘΕΡΜΙΚΑ-ΑΠΕ 2021'!CF29+'[1]ΘΕΡΜΙΚΑ-ΑΠΕ 2021'!CG29</f>
        <v>5832.5086430000001</v>
      </c>
      <c r="AR26" s="39">
        <f>'[1]ΘΕΡΜΙΚΑ-ΑΠΕ 2021'!CE29</f>
        <v>34800.54</v>
      </c>
      <c r="AS26" s="39">
        <f>'[1]ΘΕΡΜΙΚΑ-ΑΠΕ 2021'!CJ29</f>
        <v>306.54586992869832</v>
      </c>
      <c r="AT26" s="39">
        <f>'[1]ΘΕΡΜΙΚΑ-ΑΠΕ 2021'!CK29</f>
        <v>172.77004134678091</v>
      </c>
      <c r="AU26" s="38">
        <f>'[1]ΘΕΡΜΙΚΑ-ΑΠΕ 2021'!CN29+'[1]ΘΕΡΜΙΚΑ-ΑΠΕ 2021'!CO29</f>
        <v>8971.8065010000009</v>
      </c>
      <c r="AV26" s="39">
        <f>'[1]ΘΕΡΜΙΚΑ-ΑΠΕ 2021'!CM29</f>
        <v>42126.259999999995</v>
      </c>
      <c r="AW26" s="39">
        <f>'[1]ΘΕΡΜΙΚΑ-ΑΠΕ 2021'!CR29</f>
        <v>266.96255888730303</v>
      </c>
      <c r="AX26" s="40">
        <f>'[1]ΘΕΡΜΙΚΑ-ΑΠΕ 2021'!CS29</f>
        <v>156.45023062464313</v>
      </c>
    </row>
    <row r="27" spans="1:50" ht="35.1" customHeight="1" x14ac:dyDescent="0.2">
      <c r="A27" s="3">
        <f t="shared" si="0"/>
        <v>24</v>
      </c>
      <c r="B27" s="23" t="s">
        <v>19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>
        <v>3539.3711150000004</v>
      </c>
      <c r="AF27" s="9">
        <v>11815.22</v>
      </c>
      <c r="AG27" s="9">
        <v>184.18669344603649</v>
      </c>
      <c r="AH27" s="10">
        <v>140.04481872634227</v>
      </c>
      <c r="AI27" s="12">
        <v>3068.8431409999998</v>
      </c>
      <c r="AJ27" s="9">
        <v>7796.25</v>
      </c>
      <c r="AK27" s="9">
        <v>205.79705278735833</v>
      </c>
      <c r="AL27" s="10">
        <v>144.55991172266371</v>
      </c>
      <c r="AM27" s="27">
        <v>2103.928085</v>
      </c>
      <c r="AN27" s="9">
        <v>6897.47</v>
      </c>
      <c r="AO27" s="9">
        <v>217.59149246213133</v>
      </c>
      <c r="AP27" s="10">
        <v>148.37479981604147</v>
      </c>
      <c r="AQ27" s="38">
        <f>'[1]ΘΕΡΜΙΚΑ-ΑΠΕ 2021'!CF30+'[1]ΘΕΡΜΙΚΑ-ΑΠΕ 2021'!CG30</f>
        <v>2123.410656</v>
      </c>
      <c r="AR27" s="39">
        <f>'[1]ΘΕΡΜΙΚΑ-ΑΠΕ 2021'!CE30</f>
        <v>7168.95</v>
      </c>
      <c r="AS27" s="39">
        <f>'[1]ΘΕΡΜΙΚΑ-ΑΠΕ 2021'!CJ30</f>
        <v>253.19198516646969</v>
      </c>
      <c r="AT27" s="39">
        <f>'[1]ΘΕΡΜΙΚΑ-ΑΠΕ 2021'!CK30</f>
        <v>182.87711882961062</v>
      </c>
      <c r="AU27" s="38">
        <f>'[1]ΘΕΡΜΙΚΑ-ΑΠΕ 2021'!CN30+'[1]ΘΕΡΜΙΚΑ-ΑΠΕ 2021'!CO30</f>
        <v>2472.5002089999998</v>
      </c>
      <c r="AV27" s="39">
        <f>'[1]ΘΕΡΜΙΚΑ-ΑΠΕ 2021'!CM30</f>
        <v>9380.41</v>
      </c>
      <c r="AW27" s="39">
        <f>'[1]ΘΕΡΜΙΚΑ-ΑΠΕ 2021'!CR30</f>
        <v>205.78174728420009</v>
      </c>
      <c r="AX27" s="40">
        <f>'[1]ΘΕΡΜΙΚΑ-ΑΠΕ 2021'!CS30</f>
        <v>152.04382313955975</v>
      </c>
    </row>
    <row r="28" spans="1:50" ht="35.1" customHeight="1" x14ac:dyDescent="0.2">
      <c r="A28" s="3">
        <f t="shared" si="0"/>
        <v>25</v>
      </c>
      <c r="B28" s="23" t="s">
        <v>10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>
        <v>23.883488</v>
      </c>
      <c r="AF28" s="9">
        <v>1820.72</v>
      </c>
      <c r="AG28" s="9">
        <v>282.18995204505632</v>
      </c>
      <c r="AH28" s="10">
        <v>222.75061136539625</v>
      </c>
      <c r="AI28" s="12">
        <v>21.410284999999998</v>
      </c>
      <c r="AJ28" s="9">
        <v>914.94</v>
      </c>
      <c r="AK28" s="9">
        <v>371.49740887249709</v>
      </c>
      <c r="AL28" s="10">
        <v>249.15888791782172</v>
      </c>
      <c r="AM28" s="27">
        <v>17.207422999999999</v>
      </c>
      <c r="AN28" s="9">
        <v>565.1</v>
      </c>
      <c r="AO28" s="9">
        <v>450.07980139502126</v>
      </c>
      <c r="AP28" s="10">
        <v>252.00440524872732</v>
      </c>
      <c r="AQ28" s="38">
        <f>'[1]ΘΕΡΜΙΚΑ-ΑΠΕ 2021'!CF31+'[1]ΘΕΡΜΙΚΑ-ΑΠΕ 2021'!CG31</f>
        <v>12.970656</v>
      </c>
      <c r="AR28" s="39">
        <f>'[1]ΘΕΡΜΙΚΑ-ΑΠΕ 2021'!CE31</f>
        <v>512</v>
      </c>
      <c r="AS28" s="39">
        <f>'[1]ΘΕΡΜΙΚΑ-ΑΠΕ 2021'!CJ31</f>
        <v>515.98006556590553</v>
      </c>
      <c r="AT28" s="39">
        <f>'[1]ΘΕΡΜΙΚΑ-ΑΠΕ 2021'!CK31</f>
        <v>264.7768500145956</v>
      </c>
      <c r="AU28" s="38">
        <f>'[1]ΘΕΡΜΙΚΑ-ΑΠΕ 2021'!CN31+'[1]ΘΕΡΜΙΚΑ-ΑΠΕ 2021'!CO31</f>
        <v>10.665959000000001</v>
      </c>
      <c r="AV28" s="39">
        <f>'[1]ΘΕΡΜΙΚΑ-ΑΠΕ 2021'!CM31</f>
        <v>599.72</v>
      </c>
      <c r="AW28" s="39">
        <f>'[1]ΘΕΡΜΙΚΑ-ΑΠΕ 2021'!CR31</f>
        <v>411.51372714405539</v>
      </c>
      <c r="AX28" s="40">
        <f>'[1]ΘΕΡΜΙΚΑ-ΑΠΕ 2021'!CS31</f>
        <v>244.90923444367735</v>
      </c>
    </row>
    <row r="29" spans="1:50" ht="34.5" customHeight="1" x14ac:dyDescent="0.2">
      <c r="A29" s="3">
        <f t="shared" si="0"/>
        <v>26</v>
      </c>
      <c r="B29" s="16" t="s">
        <v>11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>
        <v>330.49959800000005</v>
      </c>
      <c r="AF29" s="9">
        <v>3271.73</v>
      </c>
      <c r="AG29" s="9">
        <v>382.82625502536246</v>
      </c>
      <c r="AH29" s="10">
        <v>263.60892632082869</v>
      </c>
      <c r="AI29" s="12">
        <v>380.06056899999999</v>
      </c>
      <c r="AJ29" s="9">
        <v>1715.34</v>
      </c>
      <c r="AK29" s="9">
        <v>461.27903848367862</v>
      </c>
      <c r="AL29" s="10">
        <v>269.53230556630706</v>
      </c>
      <c r="AM29" s="27">
        <v>300.06375399999996</v>
      </c>
      <c r="AN29" s="9">
        <v>1084.03</v>
      </c>
      <c r="AO29" s="9">
        <v>574.01067985447844</v>
      </c>
      <c r="AP29" s="10">
        <v>270.59579203542899</v>
      </c>
      <c r="AQ29" s="38">
        <f>'[1]ΘΕΡΜΙΚΑ-ΑΠΕ 2021'!CF32+'[1]ΘΕΡΜΙΚΑ-ΑΠΕ 2021'!CG32</f>
        <v>184.21353400000001</v>
      </c>
      <c r="AR29" s="39">
        <f>'[1]ΘΕΡΜΙΚΑ-ΑΠΕ 2021'!CE32</f>
        <v>994.3</v>
      </c>
      <c r="AS29" s="39">
        <f>'[1]ΘΕΡΜΙΚΑ-ΑΠΕ 2021'!CJ32</f>
        <v>729.31049722358739</v>
      </c>
      <c r="AT29" s="39">
        <f>'[1]ΘΕΡΜΙΚΑ-ΑΠΕ 2021'!CK32</f>
        <v>324.24893547915991</v>
      </c>
      <c r="AU29" s="38">
        <f>'[1]ΘΕΡΜΙΚΑ-ΑΠΕ 2021'!CN32+'[1]ΘΕΡΜΙΚΑ-ΑΠΕ 2021'!CO32</f>
        <v>254.09866</v>
      </c>
      <c r="AV29" s="39">
        <f>'[1]ΘΕΡΜΙΚΑ-ΑΠΕ 2021'!CM32</f>
        <v>1114.19</v>
      </c>
      <c r="AW29" s="39">
        <f>'[1]ΘΕΡΜΙΚΑ-ΑΠΕ 2021'!CR32</f>
        <v>682.08290049262496</v>
      </c>
      <c r="AX29" s="40">
        <f>'[1]ΘΕΡΜΙΚΑ-ΑΠΕ 2021'!CS32</f>
        <v>320.60711014943024</v>
      </c>
    </row>
    <row r="30" spans="1:50" ht="34.5" customHeight="1" x14ac:dyDescent="0.2">
      <c r="A30" s="3">
        <f t="shared" si="0"/>
        <v>27</v>
      </c>
      <c r="B30" s="16" t="s">
        <v>16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>
        <v>44.903916000000002</v>
      </c>
      <c r="AF30" s="9">
        <v>2218.9299999999998</v>
      </c>
      <c r="AG30" s="9">
        <v>310.63103728086747</v>
      </c>
      <c r="AH30" s="10">
        <v>224.44371705802732</v>
      </c>
      <c r="AI30" s="12">
        <v>55.775839999999995</v>
      </c>
      <c r="AJ30" s="9">
        <v>1214.26</v>
      </c>
      <c r="AK30" s="9">
        <v>366.50182189017994</v>
      </c>
      <c r="AL30" s="10">
        <v>242.0772419303143</v>
      </c>
      <c r="AM30" s="27">
        <v>42.631450999999998</v>
      </c>
      <c r="AN30" s="9">
        <v>1033.29</v>
      </c>
      <c r="AO30" s="9">
        <v>386.26366362842083</v>
      </c>
      <c r="AP30" s="10">
        <v>240.04741217716662</v>
      </c>
      <c r="AQ30" s="38">
        <f>'[1]ΘΕΡΜΙΚΑ-ΑΠΕ 2021'!CF33+'[1]ΘΕΡΜΙΚΑ-ΑΠΕ 2021'!CG33</f>
        <v>15.654140999999999</v>
      </c>
      <c r="AR30" s="39">
        <f>'[1]ΘΕΡΜΙΚΑ-ΑΠΕ 2021'!CE33</f>
        <v>1097.43</v>
      </c>
      <c r="AS30" s="39">
        <f>'[1]ΘΕΡΜΙΚΑ-ΑΠΕ 2021'!CJ33</f>
        <v>576.15108772017425</v>
      </c>
      <c r="AT30" s="39">
        <f>'[1]ΘΕΡΜΙΚΑ-ΑΠΕ 2021'!CK33</f>
        <v>272.9830674709861</v>
      </c>
      <c r="AU30" s="38">
        <f>'[1]ΘΕΡΜΙΚΑ-ΑΠΕ 2021'!CN33+'[1]ΘΕΡΜΙΚΑ-ΑΠΕ 2021'!CO33</f>
        <v>26.547415999999998</v>
      </c>
      <c r="AV30" s="39">
        <f>'[1]ΘΕΡΜΙΚΑ-ΑΠΕ 2021'!CM33</f>
        <v>1193.42</v>
      </c>
      <c r="AW30" s="39">
        <f>'[1]ΘΕΡΜΙΚΑ-ΑΠΕ 2021'!CR33</f>
        <v>563.82349584428971</v>
      </c>
      <c r="AX30" s="40">
        <f>'[1]ΘΕΡΜΙΚΑ-ΑΠΕ 2021'!CS33</f>
        <v>285.04009983779866</v>
      </c>
    </row>
    <row r="31" spans="1:50" ht="35.1" customHeight="1" x14ac:dyDescent="0.2">
      <c r="A31" s="3">
        <f t="shared" si="0"/>
        <v>28</v>
      </c>
      <c r="B31" s="13" t="s">
        <v>23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>
        <v>24.280999999999999</v>
      </c>
      <c r="AF31" s="9">
        <v>2135.44</v>
      </c>
      <c r="AG31" s="9">
        <v>327.00927065078037</v>
      </c>
      <c r="AH31" s="10">
        <v>250.80714643138825</v>
      </c>
      <c r="AI31" s="12">
        <v>21.806000000000001</v>
      </c>
      <c r="AJ31" s="9">
        <v>1354.62</v>
      </c>
      <c r="AK31" s="9">
        <v>329.24224921678422</v>
      </c>
      <c r="AL31" s="10">
        <v>250.92093833767518</v>
      </c>
      <c r="AM31" s="27">
        <v>19.247</v>
      </c>
      <c r="AN31" s="9">
        <v>1063.96</v>
      </c>
      <c r="AO31" s="9">
        <v>346.1209789016184</v>
      </c>
      <c r="AP31" s="10">
        <v>246.40330705017792</v>
      </c>
      <c r="AQ31" s="38">
        <f>'[1]ΘΕΡΜΙΚΑ-ΑΠΕ 2021'!CF34+'[1]ΘΕΡΜΙΚΑ-ΑΠΕ 2021'!CG34</f>
        <v>11.791</v>
      </c>
      <c r="AR31" s="39">
        <f>'[1]ΘΕΡΜΙΚΑ-ΑΠΕ 2021'!CE34</f>
        <v>877.18</v>
      </c>
      <c r="AS31" s="39">
        <f>'[1]ΘΕΡΜΙΚΑ-ΑΠΕ 2021'!CJ34</f>
        <v>379.92426015657588</v>
      </c>
      <c r="AT31" s="39">
        <f>'[1]ΘΕΡΜΙΚΑ-ΑΠΕ 2021'!CK34</f>
        <v>261.70837043832114</v>
      </c>
      <c r="AU31" s="38">
        <f>'[1]ΘΕΡΜΙΚΑ-ΑΠΕ 2021'!CN34+'[1]ΘΕΡΜΙΚΑ-ΑΠΕ 2021'!CO34</f>
        <v>8.1820000000000004</v>
      </c>
      <c r="AV31" s="39">
        <f>'[1]ΘΕΡΜΙΚΑ-ΑΠΕ 2021'!CM34</f>
        <v>1025.54</v>
      </c>
      <c r="AW31" s="39">
        <f>'[1]ΘΕΡΜΙΚΑ-ΑΠΕ 2021'!CR34</f>
        <v>367.61688351661195</v>
      </c>
      <c r="AX31" s="40">
        <f>'[1]ΘΕΡΜΙΚΑ-ΑΠΕ 2021'!CS34</f>
        <v>266.50272498251411</v>
      </c>
    </row>
    <row r="32" spans="1:50" ht="35.1" customHeight="1" thickBot="1" x14ac:dyDescent="0.25">
      <c r="A32" s="31">
        <f t="shared" si="0"/>
        <v>29</v>
      </c>
      <c r="B32" s="14" t="s">
        <v>26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>
        <v>2970.3756709999993</v>
      </c>
      <c r="AF32" s="22">
        <v>20014.88</v>
      </c>
      <c r="AG32" s="22">
        <v>166.89447446994447</v>
      </c>
      <c r="AH32" s="24">
        <v>130.14275619696167</v>
      </c>
      <c r="AI32" s="21">
        <v>3265.0973170000002</v>
      </c>
      <c r="AJ32" s="22">
        <v>11245.75</v>
      </c>
      <c r="AK32" s="22">
        <v>194.17908912918125</v>
      </c>
      <c r="AL32" s="24">
        <v>138.70216397722973</v>
      </c>
      <c r="AM32" s="28">
        <v>2864.647637</v>
      </c>
      <c r="AN32" s="22">
        <v>10746.23</v>
      </c>
      <c r="AO32" s="22">
        <v>198.22889361070625</v>
      </c>
      <c r="AP32" s="24">
        <v>140.17321910647937</v>
      </c>
      <c r="AQ32" s="41">
        <f>'[1]ΘΕΡΜΙΚΑ-ΑΠΕ 2021'!CF36+'[1]ΘΕΡΜΙΚΑ-ΑΠΕ 2021'!CG36</f>
        <v>2367.6121870000006</v>
      </c>
      <c r="AR32" s="42">
        <f>'[1]ΘΕΡΜΙΚΑ-ΑΠΕ 2021'!CE36</f>
        <v>12657.06</v>
      </c>
      <c r="AS32" s="42">
        <f>'[1]ΘΕΡΜΙΚΑ-ΑΠΕ 2021'!CJ36</f>
        <v>225.25445629136831</v>
      </c>
      <c r="AT32" s="42">
        <f>'[1]ΘΕΡΜΙΚΑ-ΑΠΕ 2021'!CK36</f>
        <v>172.34964577237272</v>
      </c>
      <c r="AU32" s="41">
        <f>'[1]ΘΕΡΜΙΚΑ-ΑΠΕ 2021'!CN36+'[1]ΘΕΡΜΙΚΑ-ΑΠΕ 2021'!CO36</f>
        <v>3312.0869689999995</v>
      </c>
      <c r="AV32" s="42">
        <f>'[1]ΘΕΡΜΙΚΑ-ΑΠΕ 2021'!CM36</f>
        <v>16171.03</v>
      </c>
      <c r="AW32" s="42">
        <f>'[1]ΘΕΡΜΙΚΑ-ΑΠΕ 2021'!CR36</f>
        <v>182.03201426691578</v>
      </c>
      <c r="AX32" s="43">
        <f>'[1]ΘΕΡΜΙΚΑ-ΑΠΕ 2021'!CS36</f>
        <v>140.62343602375142</v>
      </c>
    </row>
    <row r="33" spans="1:50" ht="48" customHeight="1" x14ac:dyDescent="0.2">
      <c r="A33" s="30"/>
      <c r="B33" s="30"/>
      <c r="C33" s="57" t="s">
        <v>32</v>
      </c>
      <c r="D33" s="57"/>
      <c r="E33" s="57"/>
      <c r="F33" s="57"/>
      <c r="G33" s="57"/>
      <c r="H33" s="57"/>
      <c r="I33" s="6"/>
      <c r="J33" s="6"/>
      <c r="K33" s="57" t="s">
        <v>32</v>
      </c>
      <c r="L33" s="57"/>
      <c r="M33" s="57"/>
      <c r="N33" s="57"/>
      <c r="O33" s="57"/>
      <c r="P33" s="57"/>
      <c r="Q33" s="6"/>
      <c r="R33" s="6"/>
      <c r="S33" s="57" t="s">
        <v>32</v>
      </c>
      <c r="T33" s="57"/>
      <c r="U33" s="57"/>
      <c r="V33" s="57"/>
      <c r="W33" s="57"/>
      <c r="X33" s="57"/>
      <c r="Y33" s="6"/>
      <c r="Z33" s="6"/>
      <c r="AA33" s="57" t="s">
        <v>32</v>
      </c>
      <c r="AB33" s="57"/>
      <c r="AC33" s="57"/>
      <c r="AD33" s="57"/>
      <c r="AE33" s="57"/>
      <c r="AF33" s="57"/>
      <c r="AG33" s="6"/>
      <c r="AH33" s="6"/>
      <c r="AI33" s="57" t="s">
        <v>32</v>
      </c>
      <c r="AJ33" s="57"/>
      <c r="AK33" s="57"/>
      <c r="AL33" s="57"/>
      <c r="AM33" s="57"/>
      <c r="AN33" s="57"/>
      <c r="AO33" s="6"/>
      <c r="AP33" s="6"/>
      <c r="AQ33" s="57" t="s">
        <v>32</v>
      </c>
      <c r="AR33" s="57"/>
      <c r="AS33" s="57"/>
      <c r="AT33" s="57"/>
      <c r="AU33" s="57"/>
      <c r="AV33" s="57"/>
      <c r="AW33" s="6"/>
      <c r="AX33" s="6"/>
    </row>
    <row r="34" spans="1:50" ht="35.1" customHeight="1" x14ac:dyDescent="0.2">
      <c r="A34" s="18"/>
      <c r="B34" s="18"/>
      <c r="C34" s="58" t="s">
        <v>33</v>
      </c>
      <c r="D34" s="58"/>
      <c r="E34" s="58"/>
      <c r="F34" s="58"/>
      <c r="G34" s="58"/>
      <c r="H34" s="58"/>
      <c r="I34" s="6"/>
      <c r="J34" s="6"/>
      <c r="K34" s="58" t="s">
        <v>33</v>
      </c>
      <c r="L34" s="58"/>
      <c r="M34" s="58"/>
      <c r="N34" s="58"/>
      <c r="O34" s="58"/>
      <c r="P34" s="58"/>
      <c r="Q34" s="6"/>
      <c r="R34" s="6"/>
      <c r="S34" s="58" t="s">
        <v>33</v>
      </c>
      <c r="T34" s="58"/>
      <c r="U34" s="58"/>
      <c r="V34" s="58"/>
      <c r="W34" s="58"/>
      <c r="X34" s="58"/>
      <c r="Y34" s="6"/>
      <c r="Z34" s="6"/>
      <c r="AA34" s="58" t="s">
        <v>33</v>
      </c>
      <c r="AB34" s="58"/>
      <c r="AC34" s="58"/>
      <c r="AD34" s="58"/>
      <c r="AE34" s="58"/>
      <c r="AF34" s="58"/>
      <c r="AG34" s="6"/>
      <c r="AH34" s="6"/>
      <c r="AI34" s="58" t="s">
        <v>33</v>
      </c>
      <c r="AJ34" s="58"/>
      <c r="AK34" s="58"/>
      <c r="AL34" s="58"/>
      <c r="AM34" s="58"/>
      <c r="AN34" s="58"/>
      <c r="AO34" s="6"/>
      <c r="AP34" s="6"/>
      <c r="AQ34" s="58" t="s">
        <v>33</v>
      </c>
      <c r="AR34" s="58"/>
      <c r="AS34" s="58"/>
      <c r="AT34" s="58"/>
      <c r="AU34" s="58"/>
      <c r="AV34" s="58"/>
      <c r="AW34" s="6"/>
      <c r="AX34" s="6"/>
    </row>
    <row r="35" spans="1:50" ht="35.1" hidden="1" customHeight="1" x14ac:dyDescent="0.2">
      <c r="A35" s="29"/>
      <c r="B35" s="33"/>
      <c r="C35" s="33"/>
      <c r="D35" s="33"/>
      <c r="E35" s="33"/>
      <c r="F35" s="33"/>
      <c r="G35" s="33"/>
      <c r="H35" s="32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37"/>
      <c r="AR35" s="37"/>
      <c r="AS35" s="37"/>
      <c r="AT35" s="37"/>
      <c r="AU35" s="37"/>
      <c r="AV35" s="37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4"/>
      <c r="B38" s="44"/>
      <c r="C38" s="60"/>
      <c r="D38" s="60"/>
      <c r="E38" s="60"/>
      <c r="F38" s="60"/>
      <c r="G38" s="60"/>
      <c r="H38" s="60"/>
      <c r="K38" s="60"/>
      <c r="L38" s="60"/>
      <c r="M38" s="60"/>
      <c r="N38" s="60"/>
      <c r="O38" s="60"/>
      <c r="P38" s="60"/>
      <c r="S38" s="60"/>
      <c r="T38" s="60"/>
      <c r="U38" s="60"/>
      <c r="V38" s="60"/>
      <c r="W38" s="60"/>
      <c r="X38" s="60"/>
      <c r="Y38" s="44"/>
      <c r="Z38" s="44"/>
      <c r="AA38" s="60"/>
      <c r="AB38" s="60"/>
      <c r="AC38" s="60"/>
      <c r="AD38" s="60"/>
      <c r="AE38" s="60"/>
      <c r="AF38" s="60"/>
      <c r="AI38" s="60"/>
      <c r="AJ38" s="60"/>
      <c r="AK38" s="60"/>
      <c r="AL38" s="60"/>
      <c r="AM38" s="60"/>
      <c r="AN38" s="60"/>
      <c r="AQ38" s="59" t="s">
        <v>40</v>
      </c>
      <c r="AR38" s="59"/>
      <c r="AS38" s="59"/>
      <c r="AT38" s="59"/>
      <c r="AU38" s="59"/>
      <c r="AV38" s="5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S2:V2"/>
    <mergeCell ref="W2:Z2"/>
    <mergeCell ref="AA2:AD2"/>
    <mergeCell ref="C1:J1"/>
    <mergeCell ref="O2:R2"/>
    <mergeCell ref="K1:R1"/>
    <mergeCell ref="S1:Z1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3" fitToWidth="2" orientation="portrait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2022-02-04T10:57:05Z</cp:lastPrinted>
  <dcterms:created xsi:type="dcterms:W3CDTF">2014-01-20T12:19:27Z</dcterms:created>
  <dcterms:modified xsi:type="dcterms:W3CDTF">2022-02-04T11:47:22Z</dcterms:modified>
</cp:coreProperties>
</file>